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480" yWindow="36" windowWidth="8472" windowHeight="4728" tabRatio="392" firstSheet="1" activeTab="3"/>
  </bookViews>
  <sheets>
    <sheet name="sitelist" sheetId="5" state="hidden" r:id="rId1"/>
    <sheet name="入力例" sheetId="4" r:id="rId2"/>
    <sheet name="流量計算フォーム" sheetId="3" r:id="rId3"/>
    <sheet name="入力用フォーム" sheetId="2" r:id="rId4"/>
  </sheets>
  <definedNames>
    <definedName name="_xlnm.Print_Area" localSheetId="3">入力用フォーム!$A$1:$O$87</definedName>
    <definedName name="_xlnm.Print_Area" localSheetId="1">入力例!$A$1:$O$71</definedName>
    <definedName name="_xlnm.Print_Area" localSheetId="2">流量計算フォーム!$A$1:$P$24</definedName>
    <definedName name="_xlnm.Print_Titles" localSheetId="3">入力用フォーム!$24:$26</definedName>
    <definedName name="_xlnm.Print_Titles" localSheetId="1">入力例!$24:$26</definedName>
    <definedName name="SiteID">sitelist!$A$2:$A$239</definedName>
    <definedName name="SiteName">sitelist!$B$2:$B$239</definedName>
    <definedName name="入力した調査地点名" localSheetId="1">入力例!$C$27:$C$96</definedName>
    <definedName name="入力した調査地点名">入力用フォーム!$C$27:$C$96</definedName>
  </definedNames>
  <calcPr calcId="162913"/>
</workbook>
</file>

<file path=xl/calcChain.xml><?xml version="1.0" encoding="utf-8"?>
<calcChain xmlns="http://schemas.openxmlformats.org/spreadsheetml/2006/main">
  <c r="C4" i="2" l="1"/>
  <c r="B5" i="3"/>
  <c r="C5" i="3"/>
  <c r="D5" i="3"/>
  <c r="E5" i="3"/>
  <c r="F5" i="3"/>
  <c r="G5" i="3"/>
  <c r="B12" i="3" s="1"/>
  <c r="H5" i="3"/>
  <c r="I5" i="3"/>
  <c r="J5" i="3"/>
  <c r="K5" i="3"/>
  <c r="L5" i="3"/>
  <c r="M5" i="3"/>
  <c r="N5" i="3"/>
  <c r="O5" i="3"/>
  <c r="B15" i="3"/>
  <c r="B14" i="3" s="1"/>
  <c r="B13" i="3"/>
  <c r="B16" i="3"/>
  <c r="B19" i="3" l="1"/>
</calcChain>
</file>

<file path=xl/comments1.xml><?xml version="1.0" encoding="utf-8"?>
<comments xmlns="http://schemas.openxmlformats.org/spreadsheetml/2006/main">
  <authors>
    <author>Takagawa</author>
    <author>Shinichi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調査の実施年が異なる場合はそれぞれ別のファイルにデータを入力して提出してください。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スラッシュ区切りの西暦（例：2011/7/22）で入力してください。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同じ調査地点名には毎回同じ文字を正確に入力して下さい（全角半角や括弧ありなしなどを間違えないこと）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以下から選択
１：池・沼
２：水路・小川
３：湧水点
４：河川
５：その他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透視度が100cmを超える場合も「100」と入力してください。100以上の透視度が分かる場合は備考に記入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Shinichi</author>
  </authors>
  <commentLis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両端は必ず水深0cmとなるように入力してください。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Shinichi</author>
    <author>Takagawa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コアサイトは数字の前に「C」がつきます</t>
        </r>
      </text>
    </commen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サイト番号から自動入力されます</t>
        </r>
      </text>
    </comment>
    <comment ref="D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以下から選択
「１」：池・沼
「２」：水路・小川
「３」：湧水点
「４」：河川
「５」：その他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<sst xmlns="http://schemas.openxmlformats.org/spreadsheetml/2006/main" count="603" uniqueCount="541">
  <si>
    <t>水色</t>
    <rPh sb="0" eb="2">
      <t>スイショク</t>
    </rPh>
    <phoneticPr fontId="2"/>
  </si>
  <si>
    <t>調査地点名</t>
    <rPh sb="0" eb="2">
      <t>チョウサ</t>
    </rPh>
    <rPh sb="2" eb="4">
      <t>チテン</t>
    </rPh>
    <rPh sb="4" eb="5">
      <t>メイ</t>
    </rPh>
    <phoneticPr fontId="2"/>
  </si>
  <si>
    <t>サイト名</t>
    <rPh sb="3" eb="4">
      <t>メイ</t>
    </rPh>
    <phoneticPr fontId="2"/>
  </si>
  <si>
    <t>前日の天気</t>
    <rPh sb="0" eb="2">
      <t>ゼンジツ</t>
    </rPh>
    <rPh sb="3" eb="5">
      <t>テンキ</t>
    </rPh>
    <phoneticPr fontId="2"/>
  </si>
  <si>
    <t xml:space="preserve">pH </t>
  </si>
  <si>
    <t>当日の天気</t>
    <rPh sb="0" eb="2">
      <t>トウジツ</t>
    </rPh>
    <rPh sb="3" eb="5">
      <t>テンキ</t>
    </rPh>
    <phoneticPr fontId="2"/>
  </si>
  <si>
    <t>調査条件</t>
    <rPh sb="0" eb="2">
      <t>チョウサ</t>
    </rPh>
    <rPh sb="2" eb="4">
      <t>ジョウケン</t>
    </rPh>
    <phoneticPr fontId="2"/>
  </si>
  <si>
    <t>水温(℃)</t>
    <rPh sb="0" eb="2">
      <t>スイオン</t>
    </rPh>
    <phoneticPr fontId="2"/>
  </si>
  <si>
    <t>調査
開始時刻</t>
    <rPh sb="5" eb="7">
      <t>ジコク</t>
    </rPh>
    <phoneticPr fontId="2"/>
  </si>
  <si>
    <t>調査
終了時刻</t>
    <rPh sb="5" eb="7">
      <t>ジコク</t>
    </rPh>
    <phoneticPr fontId="2"/>
  </si>
  <si>
    <t>透視度
(cm)</t>
    <rPh sb="0" eb="3">
      <t>トウシド</t>
    </rPh>
    <phoneticPr fontId="2"/>
  </si>
  <si>
    <t>水位
(cm)</t>
    <rPh sb="0" eb="2">
      <t>スイイ</t>
    </rPh>
    <phoneticPr fontId="2"/>
  </si>
  <si>
    <t>備考</t>
    <rPh sb="0" eb="2">
      <t>ビコウ</t>
    </rPh>
    <phoneticPr fontId="2"/>
  </si>
  <si>
    <t>試薬名</t>
    <rPh sb="0" eb="2">
      <t>シヤク</t>
    </rPh>
    <rPh sb="2" eb="3">
      <t>メイ</t>
    </rPh>
    <phoneticPr fontId="2"/>
  </si>
  <si>
    <t>測定値</t>
    <rPh sb="0" eb="3">
      <t>ソクテイチ</t>
    </rPh>
    <phoneticPr fontId="2"/>
  </si>
  <si>
    <t>ウキを流した距離(cm)</t>
    <rPh sb="3" eb="4">
      <t>ナガ</t>
    </rPh>
    <rPh sb="6" eb="8">
      <t>キョリ</t>
    </rPh>
    <phoneticPr fontId="2"/>
  </si>
  <si>
    <t>かかった時間(秒)</t>
    <rPh sb="4" eb="6">
      <t>ジカン</t>
    </rPh>
    <rPh sb="7" eb="8">
      <t>ビョウ</t>
    </rPh>
    <phoneticPr fontId="2"/>
  </si>
  <si>
    <t>縁からの距離(cm)</t>
    <rPh sb="0" eb="1">
      <t>フチ</t>
    </rPh>
    <rPh sb="4" eb="6">
      <t>キョリ</t>
    </rPh>
    <phoneticPr fontId="2"/>
  </si>
  <si>
    <t>水深(cm)</t>
    <rPh sb="0" eb="2">
      <t>スイシン</t>
    </rPh>
    <phoneticPr fontId="2"/>
  </si>
  <si>
    <t>区画ごとの面積(cm2)</t>
    <rPh sb="0" eb="2">
      <t>クカク</t>
    </rPh>
    <rPh sb="5" eb="7">
      <t>メンセキ</t>
    </rPh>
    <phoneticPr fontId="2"/>
  </si>
  <si>
    <t>断面積(cm2)</t>
    <rPh sb="0" eb="3">
      <t>ダンメンセキ</t>
    </rPh>
    <phoneticPr fontId="2"/>
  </si>
  <si>
    <t>流速(cm/秒)</t>
    <rPh sb="0" eb="2">
      <t>リュウソク</t>
    </rPh>
    <rPh sb="6" eb="7">
      <t>ビョウ</t>
    </rPh>
    <phoneticPr fontId="2"/>
  </si>
  <si>
    <t>係数</t>
    <rPh sb="0" eb="2">
      <t>ケイスウ</t>
    </rPh>
    <phoneticPr fontId="2"/>
  </si>
  <si>
    <t>水深標準偏差</t>
    <rPh sb="0" eb="2">
      <t>スイシン</t>
    </rPh>
    <rPh sb="2" eb="4">
      <t>ヒョウジュン</t>
    </rPh>
    <rPh sb="4" eb="6">
      <t>ヘンサ</t>
    </rPh>
    <phoneticPr fontId="2"/>
  </si>
  <si>
    <t>平均水深(cm)</t>
    <rPh sb="0" eb="2">
      <t>ヘイキン</t>
    </rPh>
    <rPh sb="2" eb="4">
      <t>スイシン</t>
    </rPh>
    <phoneticPr fontId="2"/>
  </si>
  <si>
    <t>↓下の白い枠内に、測定した数値を入力して下さい</t>
    <rPh sb="1" eb="2">
      <t>シタ</t>
    </rPh>
    <rPh sb="3" eb="4">
      <t>シロ</t>
    </rPh>
    <rPh sb="5" eb="7">
      <t>ワクナイ</t>
    </rPh>
    <rPh sb="9" eb="11">
      <t>ソクテイ</t>
    </rPh>
    <rPh sb="13" eb="15">
      <t>スウチ</t>
    </rPh>
    <rPh sb="16" eb="18">
      <t>ニュウリョク</t>
    </rPh>
    <rPh sb="20" eb="21">
      <t>クダ</t>
    </rPh>
    <phoneticPr fontId="2"/>
  </si>
  <si>
    <t>ですっ！！</t>
    <phoneticPr fontId="2"/>
  </si>
  <si>
    <t>気温(℃)</t>
    <rPh sb="0" eb="2">
      <t>キオン</t>
    </rPh>
    <phoneticPr fontId="2"/>
  </si>
  <si>
    <t>天候</t>
    <rPh sb="0" eb="2">
      <t>テンコウ</t>
    </rPh>
    <phoneticPr fontId="2"/>
  </si>
  <si>
    <t>流量
(㍑/秒)</t>
    <rPh sb="0" eb="2">
      <t>リュウリョウ</t>
    </rPh>
    <rPh sb="6" eb="7">
      <t>ビョウ</t>
    </rPh>
    <phoneticPr fontId="2"/>
  </si>
  <si>
    <t>最近の降雨日</t>
    <rPh sb="0" eb="2">
      <t>サイキン</t>
    </rPh>
    <rPh sb="3" eb="5">
      <t>コウウ</t>
    </rPh>
    <rPh sb="5" eb="6">
      <t>ヒ</t>
    </rPh>
    <phoneticPr fontId="2"/>
  </si>
  <si>
    <t>水辺タイプ</t>
    <rPh sb="0" eb="2">
      <t>ミズベ</t>
    </rPh>
    <phoneticPr fontId="2"/>
  </si>
  <si>
    <t>主担当者以外の調査参加者</t>
    <rPh sb="0" eb="1">
      <t>シュ</t>
    </rPh>
    <rPh sb="1" eb="4">
      <t>タントウシャ</t>
    </rPh>
    <rPh sb="4" eb="6">
      <t>イガイ</t>
    </rPh>
    <rPh sb="7" eb="9">
      <t>チョウサ</t>
    </rPh>
    <rPh sb="9" eb="12">
      <t>サンカシャ</t>
    </rPh>
    <phoneticPr fontId="2"/>
  </si>
  <si>
    <t>参加人数</t>
    <rPh sb="0" eb="2">
      <t>サンカ</t>
    </rPh>
    <rPh sb="2" eb="4">
      <t>ニンズウ</t>
    </rPh>
    <phoneticPr fontId="2"/>
  </si>
  <si>
    <t>サイト番号</t>
    <rPh sb="3" eb="5">
      <t>バンゴウ</t>
    </rPh>
    <phoneticPr fontId="2"/>
  </si>
  <si>
    <t>調査主担当名</t>
    <rPh sb="0" eb="2">
      <t>チョウサ</t>
    </rPh>
    <rPh sb="2" eb="3">
      <t>シュ</t>
    </rPh>
    <rPh sb="3" eb="5">
      <t>タントウ</t>
    </rPh>
    <rPh sb="5" eb="6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</si>
  <si>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</si>
  <si>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</si>
  <si>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調査月日</t>
    <rPh sb="0" eb="2">
      <t>チョウサ</t>
    </rPh>
    <rPh sb="2" eb="4">
      <t>ツキヒ</t>
    </rPh>
    <phoneticPr fontId="2"/>
  </si>
  <si>
    <t>測定値</t>
    <rPh sb="0" eb="2">
      <t>ソクテイ</t>
    </rPh>
    <rPh sb="2" eb="3">
      <t>チ</t>
    </rPh>
    <phoneticPr fontId="2"/>
  </si>
  <si>
    <t>○○の里山</t>
    <rPh sb="3" eb="5">
      <t>サトヤマ</t>
    </rPh>
    <phoneticPr fontId="2"/>
  </si>
  <si>
    <t>晴れ</t>
    <rPh sb="0" eb="1">
      <t>ハ</t>
    </rPh>
    <phoneticPr fontId="2"/>
  </si>
  <si>
    <t>曇り</t>
    <rPh sb="0" eb="1">
      <t>クモ</t>
    </rPh>
    <phoneticPr fontId="2"/>
  </si>
  <si>
    <t>雨</t>
    <rPh sb="0" eb="1">
      <t>アメ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</si>
  <si>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</si>
  <si>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</si>
  <si>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</si>
  <si>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</si>
  <si>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</si>
  <si>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測定不能</t>
    <rPh sb="0" eb="2">
      <t>ソクテイ</t>
    </rPh>
    <rPh sb="2" eb="4">
      <t>フノウ</t>
    </rPh>
    <phoneticPr fontId="2"/>
  </si>
  <si>
    <t>BTB</t>
  </si>
  <si>
    <t>水量が少ないためいくつか測定不能</t>
    <rPh sb="0" eb="2">
      <t>スイリョウ</t>
    </rPh>
    <rPh sb="3" eb="4">
      <t>スク</t>
    </rPh>
    <rPh sb="12" eb="14">
      <t>ソクテイ</t>
    </rPh>
    <rPh sb="14" eb="16">
      <t>フノウ</t>
    </rPh>
    <phoneticPr fontId="2"/>
  </si>
  <si>
    <t>流量自動計算フォーム</t>
    <rPh sb="0" eb="2">
      <t>リュウリョウ</t>
    </rPh>
    <rPh sb="2" eb="4">
      <t>ジドウ</t>
    </rPh>
    <rPh sb="4" eb="6">
      <t>ケイサン</t>
    </rPh>
    <phoneticPr fontId="2"/>
  </si>
  <si>
    <t>PR</t>
  </si>
  <si>
    <t>C002</t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</si>
  <si>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</si>
  <si>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</si>
  <si>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</si>
  <si>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</si>
  <si>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</si>
  <si>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</si>
  <si>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</si>
  <si>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</si>
  <si>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</si>
  <si>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</si>
  <si>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</si>
  <si>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</si>
  <si>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</si>
  <si>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</si>
  <si>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</si>
  <si>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</si>
  <si>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平岡公園、東部緑地</t>
  </si>
  <si>
    <t>糸井緑地</t>
  </si>
  <si>
    <t>越後沼湿原</t>
  </si>
  <si>
    <t>稲美農業用水路調査地</t>
  </si>
  <si>
    <t>大仏地区</t>
  </si>
  <si>
    <t>滝沢森林公園及び野鳥観察の森</t>
  </si>
  <si>
    <t>波伝谷</t>
  </si>
  <si>
    <t>福島市小鳥の森</t>
  </si>
  <si>
    <t>滑川浜周辺の里地</t>
  </si>
  <si>
    <t>奥山地区</t>
  </si>
  <si>
    <t>古川</t>
  </si>
  <si>
    <t>ハローウッズ</t>
  </si>
  <si>
    <t>桐生自然観察の森</t>
  </si>
  <si>
    <t>上ノ原</t>
  </si>
  <si>
    <t>奈良新田</t>
  </si>
  <si>
    <t>見沼地域</t>
  </si>
  <si>
    <t>天覧山・多峯主山周辺景観緑地</t>
  </si>
  <si>
    <t>唐沢川流域</t>
  </si>
  <si>
    <t>下志津・畔田谷津　中・下流域</t>
  </si>
  <si>
    <t>市野谷の森</t>
  </si>
  <si>
    <t>ほたるの里</t>
  </si>
  <si>
    <t>道場入り周辺の里山</t>
  </si>
  <si>
    <t>東京都立長沼公園</t>
  </si>
  <si>
    <t>長池公園</t>
  </si>
  <si>
    <t>犬目地区</t>
  </si>
  <si>
    <t>木下沢都有保健保安林</t>
  </si>
  <si>
    <t>青梅の杜</t>
  </si>
  <si>
    <t>多摩動物公園内</t>
  </si>
  <si>
    <t>平井川</t>
  </si>
  <si>
    <t>秩父多摩甲斐国立公園 山のふるさと村園内</t>
  </si>
  <si>
    <t>梅田川流域</t>
  </si>
  <si>
    <t>瀬上の森</t>
  </si>
  <si>
    <t>横浜自然観察の森</t>
  </si>
  <si>
    <t>生田緑地</t>
  </si>
  <si>
    <t>光の丘水辺公園</t>
  </si>
  <si>
    <t>山崎、鎌倉中央公園</t>
  </si>
  <si>
    <t>天神谷戸・石川丸山谷戸とその集水域</t>
  </si>
  <si>
    <t>中村川およびその周辺の里山</t>
  </si>
  <si>
    <t>いまいずみほたる公園</t>
  </si>
  <si>
    <t>東京農業大学厚木キャンパス</t>
  </si>
  <si>
    <t>神奈川県立座間谷戸山公園</t>
  </si>
  <si>
    <t>芹沢公園</t>
  </si>
  <si>
    <t>西丹沢周辺地域</t>
  </si>
  <si>
    <t>尾山耕地・中津川周辺</t>
  </si>
  <si>
    <t>緑公園水沢地内</t>
  </si>
  <si>
    <t>松代城山周辺</t>
  </si>
  <si>
    <t>呉羽丘陵</t>
  </si>
  <si>
    <t>五箇山大島地区</t>
  </si>
  <si>
    <t>里山里海自然学校保全林</t>
  </si>
  <si>
    <t>愛宕山少年自然の家周辺の森</t>
  </si>
  <si>
    <t>茅ヶ岳南西麓</t>
  </si>
  <si>
    <t>大岡・聖川沢周辺の棚田地域</t>
  </si>
  <si>
    <t>霧ヶ峰高原八島ヶ原湿原外周</t>
  </si>
  <si>
    <t>原山スキー場</t>
  </si>
  <si>
    <t>岐阜県百年公園</t>
  </si>
  <si>
    <t>静岡県立森林公園</t>
  </si>
  <si>
    <t>佐折田貫湖・小田貫湿原地域</t>
  </si>
  <si>
    <t>下柚野の里山</t>
  </si>
  <si>
    <t>天白渓湿地</t>
  </si>
  <si>
    <t>トヨタの森</t>
  </si>
  <si>
    <t>犬山地域</t>
  </si>
  <si>
    <t>創造の森　横山</t>
  </si>
  <si>
    <t>みなくち子どもの森</t>
  </si>
  <si>
    <t>宇治白川里山</t>
  </si>
  <si>
    <t>西山一帯</t>
  </si>
  <si>
    <t>桂川河川敷地区</t>
  </si>
  <si>
    <t>五月山緑地</t>
  </si>
  <si>
    <t>余野川周辺用水路</t>
  </si>
  <si>
    <t>栃原集落</t>
  </si>
  <si>
    <t>姫路市自然観察の森</t>
  </si>
  <si>
    <t>丸山湿原群</t>
  </si>
  <si>
    <t>根来山げんきの森</t>
  </si>
  <si>
    <t>演習林とその周辺</t>
  </si>
  <si>
    <t>池谷・黒谷周辺</t>
  </si>
  <si>
    <t>秋吉台</t>
  </si>
  <si>
    <t>サンクチュアリどんぐり</t>
  </si>
  <si>
    <t>横浪半島鳴無地区</t>
  </si>
  <si>
    <t>平尾台</t>
  </si>
  <si>
    <t>九州大学伊都キャンパス「生物多様性保全ゾーン」</t>
  </si>
  <si>
    <t>天山</t>
  </si>
  <si>
    <t>鬼岳</t>
  </si>
  <si>
    <t>立田山及び周辺の里地</t>
  </si>
  <si>
    <t>「柿原の迫谷」付近の里地里山</t>
  </si>
  <si>
    <t>下判田の里山</t>
  </si>
  <si>
    <t>久米島ホタル館周辺の浦地川</t>
  </si>
  <si>
    <t>C001</t>
  </si>
  <si>
    <t>S002</t>
  </si>
  <si>
    <t>S003</t>
  </si>
  <si>
    <t>S004</t>
  </si>
  <si>
    <t>S006</t>
  </si>
  <si>
    <t>S007</t>
  </si>
  <si>
    <t>S008</t>
  </si>
  <si>
    <t>S014</t>
  </si>
  <si>
    <t>S015</t>
  </si>
  <si>
    <t>S018</t>
  </si>
  <si>
    <t>S021</t>
  </si>
  <si>
    <t>S023</t>
  </si>
  <si>
    <t>S026</t>
  </si>
  <si>
    <t>S027</t>
  </si>
  <si>
    <t>S028</t>
  </si>
  <si>
    <t>S029</t>
  </si>
  <si>
    <t>S030</t>
  </si>
  <si>
    <t>S032</t>
  </si>
  <si>
    <t>S034</t>
  </si>
  <si>
    <t>S035</t>
  </si>
  <si>
    <t>S036</t>
  </si>
  <si>
    <t>S037</t>
  </si>
  <si>
    <t>S038</t>
  </si>
  <si>
    <t>S040</t>
  </si>
  <si>
    <t>S041</t>
  </si>
  <si>
    <t>S042</t>
  </si>
  <si>
    <t>S044</t>
  </si>
  <si>
    <t>S045</t>
  </si>
  <si>
    <t>S047</t>
  </si>
  <si>
    <t>S048</t>
  </si>
  <si>
    <t>S050</t>
  </si>
  <si>
    <t>S051</t>
  </si>
  <si>
    <t>S052</t>
  </si>
  <si>
    <t>S053</t>
  </si>
  <si>
    <t>S054</t>
  </si>
  <si>
    <t>S055</t>
  </si>
  <si>
    <t>宮野入谷戸</t>
  </si>
  <si>
    <t>S057</t>
  </si>
  <si>
    <t>S059</t>
  </si>
  <si>
    <t>S063</t>
  </si>
  <si>
    <t>S064</t>
  </si>
  <si>
    <t>S065</t>
  </si>
  <si>
    <t>S066</t>
  </si>
  <si>
    <t>S067</t>
  </si>
  <si>
    <t>S069</t>
  </si>
  <si>
    <t>S070</t>
  </si>
  <si>
    <t>S071</t>
  </si>
  <si>
    <t>S072</t>
  </si>
  <si>
    <t>S075</t>
  </si>
  <si>
    <t>S076</t>
  </si>
  <si>
    <t>S077</t>
  </si>
  <si>
    <t>S078</t>
  </si>
  <si>
    <t>S079</t>
  </si>
  <si>
    <t>S080</t>
  </si>
  <si>
    <t>S081</t>
  </si>
  <si>
    <t>S082</t>
  </si>
  <si>
    <t>S086</t>
  </si>
  <si>
    <t>S087</t>
  </si>
  <si>
    <t>S089</t>
  </si>
  <si>
    <t>S090</t>
  </si>
  <si>
    <t>S091</t>
  </si>
  <si>
    <t>S093</t>
  </si>
  <si>
    <t>S094</t>
  </si>
  <si>
    <t>S095</t>
  </si>
  <si>
    <t>S097</t>
  </si>
  <si>
    <t>S099</t>
  </si>
  <si>
    <t>S100</t>
  </si>
  <si>
    <t>S101</t>
  </si>
  <si>
    <t>S103</t>
  </si>
  <si>
    <t>S105</t>
  </si>
  <si>
    <t>S106</t>
  </si>
  <si>
    <t>S110</t>
  </si>
  <si>
    <t>S111</t>
  </si>
  <si>
    <t>S113</t>
  </si>
  <si>
    <t>S114</t>
  </si>
  <si>
    <t>S115</t>
  </si>
  <si>
    <t>S116</t>
  </si>
  <si>
    <t>S117</t>
  </si>
  <si>
    <t>S118</t>
  </si>
  <si>
    <t>S126</t>
  </si>
  <si>
    <t>S128</t>
  </si>
  <si>
    <t>S130</t>
  </si>
  <si>
    <t>S132</t>
  </si>
  <si>
    <t>S133</t>
  </si>
  <si>
    <t>S134</t>
  </si>
  <si>
    <t>S135</t>
  </si>
  <si>
    <t>S138</t>
  </si>
  <si>
    <t>S139</t>
  </si>
  <si>
    <t>S140</t>
  </si>
  <si>
    <t>S141</t>
  </si>
  <si>
    <t>S144</t>
  </si>
  <si>
    <t>S145</t>
  </si>
  <si>
    <t>S146</t>
  </si>
  <si>
    <t>S149</t>
  </si>
  <si>
    <t>S153</t>
  </si>
  <si>
    <t>S155</t>
  </si>
  <si>
    <t>S157</t>
  </si>
  <si>
    <t>S159</t>
  </si>
  <si>
    <t>S161</t>
  </si>
  <si>
    <t>S162</t>
  </si>
  <si>
    <t>S164</t>
  </si>
  <si>
    <t>S165</t>
  </si>
  <si>
    <t>S169</t>
  </si>
  <si>
    <t>S171</t>
  </si>
  <si>
    <t>S172</t>
  </si>
  <si>
    <t>S173</t>
  </si>
  <si>
    <t>S174</t>
  </si>
  <si>
    <t>S175</t>
  </si>
  <si>
    <t>S176</t>
  </si>
  <si>
    <t>S181</t>
  </si>
  <si>
    <t>S999</t>
    <phoneticPr fontId="2"/>
  </si>
  <si>
    <t>いなり山ポン太</t>
    <rPh sb="3" eb="4">
      <t>ヤマ</t>
    </rPh>
    <rPh sb="6" eb="7">
      <t>タ</t>
    </rPh>
    <phoneticPr fontId="2"/>
  </si>
  <si>
    <t>あなぐまななこ</t>
    <phoneticPr fontId="2"/>
  </si>
  <si>
    <t>調査年</t>
    <rPh sb="0" eb="2">
      <t>チョウサ</t>
    </rPh>
    <rPh sb="2" eb="3">
      <t>ドシ</t>
    </rPh>
    <phoneticPr fontId="2"/>
  </si>
  <si>
    <t>SiteID</t>
    <phoneticPr fontId="2"/>
  </si>
  <si>
    <t>SiteName</t>
    <phoneticPr fontId="2"/>
  </si>
  <si>
    <t>S182</t>
  </si>
  <si>
    <t>嵐山公園</t>
  </si>
  <si>
    <t>S183</t>
  </si>
  <si>
    <t>石狩浜海岸砂丘とその周辺</t>
  </si>
  <si>
    <t>S184</t>
  </si>
  <si>
    <t>大釈迦の里山、里地</t>
  </si>
  <si>
    <t>S186</t>
  </si>
  <si>
    <t>大小迫　つむぎの家の里地・里山・山林・水辺</t>
  </si>
  <si>
    <t>S188</t>
  </si>
  <si>
    <t>小木津山自然公園</t>
  </si>
  <si>
    <t>S189</t>
  </si>
  <si>
    <t>矢太神水源とその周辺</t>
  </si>
  <si>
    <t>S190</t>
  </si>
  <si>
    <t>白子湧水群　富澤湧水および大坂ふれあいの森</t>
  </si>
  <si>
    <t>S191</t>
  </si>
  <si>
    <t>松子地区</t>
  </si>
  <si>
    <t>S192</t>
  </si>
  <si>
    <t>野川　世田谷区成城・狛江市流域</t>
  </si>
  <si>
    <t>S193</t>
  </si>
  <si>
    <t>奥多摩むかし道地区</t>
  </si>
  <si>
    <t>S195</t>
  </si>
  <si>
    <t>青葉区西部の里山</t>
  </si>
  <si>
    <t>S196</t>
  </si>
  <si>
    <t>逗子沼間の雑木林</t>
  </si>
  <si>
    <t>S197</t>
  </si>
  <si>
    <t>青根の水源林、沢・道志川、水田</t>
  </si>
  <si>
    <t>S198</t>
  </si>
  <si>
    <t>葛葉緑地</t>
  </si>
  <si>
    <t>S199</t>
  </si>
  <si>
    <t>乙女高原</t>
  </si>
  <si>
    <t>S200</t>
  </si>
  <si>
    <t>軽井沢タリアセン</t>
  </si>
  <si>
    <t>S201</t>
  </si>
  <si>
    <t>S202</t>
  </si>
  <si>
    <t>青墓憩いの森周辺</t>
  </si>
  <si>
    <t>S206</t>
  </si>
  <si>
    <t>浮島ヶ原自然公園</t>
  </si>
  <si>
    <t>S207</t>
  </si>
  <si>
    <t>下之郷半谷地区</t>
  </si>
  <si>
    <t>S208</t>
  </si>
  <si>
    <t>細野高原</t>
  </si>
  <si>
    <t>S210</t>
  </si>
  <si>
    <t>築水の森</t>
  </si>
  <si>
    <t>S213</t>
  </si>
  <si>
    <t>鉢ヶ峯</t>
  </si>
  <si>
    <t>S214</t>
  </si>
  <si>
    <t>千里緑地第2区</t>
  </si>
  <si>
    <t>S215</t>
  </si>
  <si>
    <t>紫金山公園</t>
  </si>
  <si>
    <t>S216</t>
  </si>
  <si>
    <t>奥の谷</t>
  </si>
  <si>
    <t>S217</t>
  </si>
  <si>
    <t>三木山森林公園</t>
  </si>
  <si>
    <t>S218</t>
  </si>
  <si>
    <t>市川上牛尾寺家</t>
  </si>
  <si>
    <t>S220</t>
  </si>
  <si>
    <t>山陽ふれあい公園</t>
  </si>
  <si>
    <t>S222</t>
  </si>
  <si>
    <t>中須北地区</t>
  </si>
  <si>
    <t>S223</t>
  </si>
  <si>
    <t>桑野川流域とその周辺</t>
  </si>
  <si>
    <t>S225</t>
  </si>
  <si>
    <t>重倉地区</t>
  </si>
  <si>
    <t>S226</t>
  </si>
  <si>
    <t>多久</t>
  </si>
  <si>
    <t>S228</t>
  </si>
  <si>
    <t>１：池・沼</t>
  </si>
  <si>
    <t>３：湧水点</t>
  </si>
  <si>
    <t>２：水路・小川</t>
  </si>
  <si>
    <r>
      <t>流量　</t>
    </r>
    <r>
      <rPr>
        <b/>
        <sz val="10"/>
        <color indexed="9"/>
        <rFont val="ＭＳ Ｐゴシック"/>
        <family val="3"/>
        <charset val="128"/>
      </rPr>
      <t>(リットル/秒）</t>
    </r>
    <rPh sb="0" eb="2">
      <t>リュウリョウ</t>
    </rPh>
    <rPh sb="9" eb="10">
      <t>ビョウ</t>
    </rPh>
    <phoneticPr fontId="2"/>
  </si>
  <si>
    <t>S230</t>
  </si>
  <si>
    <t>熊井の森</t>
  </si>
  <si>
    <t>S231</t>
  </si>
  <si>
    <t>鷹取山</t>
  </si>
  <si>
    <t>S232</t>
  </si>
  <si>
    <t>当麻山</t>
  </si>
  <si>
    <t>S233</t>
  </si>
  <si>
    <t>新笊川・旧笊川</t>
  </si>
  <si>
    <t>S234</t>
  </si>
  <si>
    <t>寒風山</t>
  </si>
  <si>
    <t>S235</t>
  </si>
  <si>
    <t>玉川地区</t>
  </si>
  <si>
    <t>S236</t>
  </si>
  <si>
    <t>上山屋地区</t>
  </si>
  <si>
    <t>S237</t>
  </si>
  <si>
    <t>阿武隈高地の谷戸田</t>
  </si>
  <si>
    <t>S238</t>
  </si>
  <si>
    <t>湖畔の森散策路及びその周辺</t>
  </si>
  <si>
    <t>S239</t>
  </si>
  <si>
    <t>成沢の里山</t>
  </si>
  <si>
    <t>S240</t>
  </si>
  <si>
    <t>逆川緑地および千波公園</t>
  </si>
  <si>
    <t>S241</t>
  </si>
  <si>
    <t>若柴「椿の小径」と周辺</t>
  </si>
  <si>
    <t>S242</t>
  </si>
  <si>
    <t>協働の森</t>
  </si>
  <si>
    <t>S243</t>
  </si>
  <si>
    <t>上古山湿地</t>
  </si>
  <si>
    <t>S244</t>
  </si>
  <si>
    <t>上三川町明治地区</t>
  </si>
  <si>
    <t>S245</t>
  </si>
  <si>
    <t>那須平成の森　学びの森・ふれあいの森</t>
  </si>
  <si>
    <t>S246</t>
  </si>
  <si>
    <t>サンデンフォレスト</t>
  </si>
  <si>
    <t>S247</t>
  </si>
  <si>
    <t>鹿沢</t>
  </si>
  <si>
    <t>S248</t>
  </si>
  <si>
    <t>真沢地区</t>
  </si>
  <si>
    <t>S249</t>
  </si>
  <si>
    <t>坂月川流域</t>
  </si>
  <si>
    <t>S250</t>
  </si>
  <si>
    <t>大草谷津田いきものの里</t>
  </si>
  <si>
    <t>S251</t>
  </si>
  <si>
    <t>堂谷津の里</t>
  </si>
  <si>
    <t>S252</t>
  </si>
  <si>
    <t>ヤマトミクリの里</t>
  </si>
  <si>
    <t>S253</t>
  </si>
  <si>
    <t>大月川源流部</t>
  </si>
  <si>
    <t>S254</t>
  </si>
  <si>
    <t>成城三丁目緑地・次大夫堀公園</t>
  </si>
  <si>
    <t>S255</t>
  </si>
  <si>
    <t>都立尾久の原公園</t>
  </si>
  <si>
    <t>S256</t>
  </si>
  <si>
    <t>裏高尾</t>
  </si>
  <si>
    <t>S257</t>
  </si>
  <si>
    <t>高尾の森自然学校</t>
  </si>
  <si>
    <t>S258</t>
  </si>
  <si>
    <t>梅の公園及び近隣の林道</t>
  </si>
  <si>
    <t>S259</t>
  </si>
  <si>
    <t>東京都立小峰公園</t>
  </si>
  <si>
    <t>S260</t>
  </si>
  <si>
    <t>目久尻川合流地点周辺</t>
  </si>
  <si>
    <t>S261</t>
  </si>
  <si>
    <t>馬入水辺の楽校</t>
  </si>
  <si>
    <t>S262</t>
  </si>
  <si>
    <t>S263</t>
  </si>
  <si>
    <t>池子の森自然公園</t>
  </si>
  <si>
    <t>S264</t>
  </si>
  <si>
    <t>大池いこいの森</t>
  </si>
  <si>
    <t>S265</t>
  </si>
  <si>
    <t>小出スキー場　及び小出西山地域北部</t>
  </si>
  <si>
    <t>S266</t>
  </si>
  <si>
    <t>犀川中流域</t>
  </si>
  <si>
    <t>S267</t>
  </si>
  <si>
    <t>時をかける里山</t>
  </si>
  <si>
    <t>S268</t>
  </si>
  <si>
    <t>幻の田んぼ</t>
  </si>
  <si>
    <t>S269</t>
  </si>
  <si>
    <t>能登島長崎地区と小浦地区</t>
  </si>
  <si>
    <t>S270</t>
  </si>
  <si>
    <t>青年団伝統獅子舞　本郷地区</t>
  </si>
  <si>
    <t>S271</t>
  </si>
  <si>
    <t>片野鴨池</t>
  </si>
  <si>
    <t>S272</t>
  </si>
  <si>
    <t>御山神社社叢林</t>
  </si>
  <si>
    <t>S273</t>
  </si>
  <si>
    <t>赤住地域</t>
  </si>
  <si>
    <t>S274</t>
  </si>
  <si>
    <t>青葉山ハーバルビレッジ</t>
  </si>
  <si>
    <t>S275</t>
  </si>
  <si>
    <t>櫛形山山麓</t>
  </si>
  <si>
    <t>S276</t>
  </si>
  <si>
    <t>ますみヶ丘平地林と周辺の小黒川流域</t>
  </si>
  <si>
    <t>S277</t>
  </si>
  <si>
    <t>中山道大湫宿</t>
  </si>
  <si>
    <t>S278</t>
  </si>
  <si>
    <t>恵那四谷里山</t>
  </si>
  <si>
    <t>S279</t>
  </si>
  <si>
    <t>有度山北麓</t>
  </si>
  <si>
    <t>S280</t>
  </si>
  <si>
    <t>S281</t>
  </si>
  <si>
    <t>S282</t>
  </si>
  <si>
    <t>豊田市自然観察の森</t>
  </si>
  <si>
    <t>S283</t>
  </si>
  <si>
    <t>稲垂湿原</t>
  </si>
  <si>
    <t>S284</t>
  </si>
  <si>
    <t>小泉地区の棚田及び山林</t>
  </si>
  <si>
    <t>S285</t>
  </si>
  <si>
    <t>ダイフク緑地</t>
  </si>
  <si>
    <t>S286</t>
  </si>
  <si>
    <t>京都府立丹後海と星の見える丘公園</t>
  </si>
  <si>
    <t>S287</t>
  </si>
  <si>
    <t>精華町・高山町</t>
  </si>
  <si>
    <t>S288</t>
  </si>
  <si>
    <t>神戸学園都市高塚山</t>
  </si>
  <si>
    <t>S289</t>
  </si>
  <si>
    <t>唐川湿原</t>
  </si>
  <si>
    <t>S290</t>
  </si>
  <si>
    <t>大山山麓の湿地</t>
  </si>
  <si>
    <t>S291</t>
  </si>
  <si>
    <t>史跡石見銀山鉱山及びその周辺</t>
  </si>
  <si>
    <t>S292</t>
  </si>
  <si>
    <t>冒険の森てんば</t>
  </si>
  <si>
    <t>S293</t>
  </si>
  <si>
    <t>深山公園</t>
  </si>
  <si>
    <t>S294</t>
  </si>
  <si>
    <t>日名南の里地</t>
  </si>
  <si>
    <t>S295</t>
  </si>
  <si>
    <t>鴨尾・木原周辺</t>
  </si>
  <si>
    <t>S296</t>
  </si>
  <si>
    <t>上ノ原・花咲堂周辺</t>
  </si>
  <si>
    <t>S297</t>
  </si>
  <si>
    <t>東谷</t>
  </si>
  <si>
    <t>S298</t>
  </si>
  <si>
    <t>香川県立森林公園 ドングリランド</t>
  </si>
  <si>
    <t>S299</t>
  </si>
  <si>
    <t>大用古道及び大用沈下橋</t>
  </si>
  <si>
    <t>S300</t>
  </si>
  <si>
    <t>油山市民の森・自然観察の森</t>
  </si>
  <si>
    <t>S301</t>
  </si>
  <si>
    <t>木場山とその周辺</t>
  </si>
  <si>
    <t>S302</t>
  </si>
  <si>
    <t>八代のホタルの里から水無川流域</t>
  </si>
  <si>
    <t>S303</t>
  </si>
  <si>
    <t>らくだ山周辺</t>
  </si>
  <si>
    <t>S304</t>
  </si>
  <si>
    <t>大分県県民の森</t>
  </si>
  <si>
    <t>S305</t>
  </si>
  <si>
    <t>九重自然教室（さとばる）とその周辺</t>
  </si>
  <si>
    <t>S306</t>
  </si>
  <si>
    <t>高松の里山</t>
  </si>
  <si>
    <t>S307</t>
  </si>
  <si>
    <t>げんだぼの森周辺</t>
  </si>
  <si>
    <t>宍塚の里山</t>
  </si>
  <si>
    <t>中池見湿地</t>
  </si>
  <si>
    <t>穂谷の里山</t>
  </si>
  <si>
    <t>久住草原</t>
  </si>
  <si>
    <t>天狗森</t>
  </si>
  <si>
    <t>ハサンベツ里山計画地</t>
  </si>
  <si>
    <t>樺ノ沢</t>
  </si>
  <si>
    <t>たねほさんのハナノキ湿地</t>
  </si>
  <si>
    <t>小清水原生花園</t>
  </si>
  <si>
    <t>黒谷の棚田</t>
  </si>
  <si>
    <t>三瓶山北の原</t>
  </si>
  <si>
    <t>漆の里山</t>
  </si>
  <si>
    <t>海上の森</t>
  </si>
  <si>
    <t>帯広の森</t>
  </si>
  <si>
    <t>大山千枚田</t>
  </si>
  <si>
    <t>上林の里山</t>
  </si>
  <si>
    <t>祖納の里山</t>
  </si>
  <si>
    <t>世羅・御調のさと</t>
  </si>
  <si>
    <t>千軒綱配野</t>
  </si>
  <si>
    <t>名駒地区</t>
  </si>
  <si>
    <t>青葉山周辺の広瀬川とその支流群</t>
  </si>
  <si>
    <t>牛久自然観察の森及びその周辺</t>
  </si>
  <si>
    <t>匝瑳の里山</t>
  </si>
  <si>
    <t>竜腹寺地区周辺の谷津田と斜面林</t>
  </si>
  <si>
    <t>奈良川源流域（源流域周辺の里山地域）</t>
  </si>
  <si>
    <t>新津・秋葉山</t>
  </si>
  <si>
    <t>越路原丘陵</t>
  </si>
  <si>
    <t>くびきの森自然公園</t>
  </si>
  <si>
    <t>林道沢原線及び原高見線周辺</t>
  </si>
  <si>
    <t>トキのふるさと能登まるやま</t>
  </si>
  <si>
    <t>平林　桜池</t>
  </si>
  <si>
    <t>大沢一丁田</t>
  </si>
  <si>
    <t>海尻の水田と周辺</t>
  </si>
  <si>
    <t>西宮甲山・社家郷山</t>
    <rPh sb="8" eb="9">
      <t>ヤマ</t>
    </rPh>
    <phoneticPr fontId="4"/>
  </si>
  <si>
    <t>山間農耕地－大和大野</t>
  </si>
  <si>
    <t>ろうきん森の学校・広島</t>
  </si>
  <si>
    <t>松山市野外活動センター及びその周辺</t>
  </si>
  <si>
    <t>堂ケ谷トンボの里</t>
  </si>
  <si>
    <t>土器田　放棄耕作地</t>
  </si>
  <si>
    <t>タデ原湿原</t>
  </si>
  <si>
    <t>達目洞</t>
  </si>
  <si>
    <t>神崎自然海浜公園</t>
  </si>
  <si>
    <t>披露山公園及び大崎公園一帯</t>
    <rPh sb="0" eb="2">
      <t>ヒロウ</t>
    </rPh>
    <phoneticPr fontId="4"/>
  </si>
  <si>
    <t>氷上姉子神社～緑陽公園周辺部</t>
    <rPh sb="0" eb="1">
      <t>コオリ</t>
    </rPh>
    <phoneticPr fontId="4"/>
  </si>
  <si>
    <t>ヤマザクラフィールド</t>
  </si>
  <si>
    <r>
      <t>モニ1000里地　水環境調査　結果入力用フォーム</t>
    </r>
    <r>
      <rPr>
        <b/>
        <sz val="8"/>
        <rFont val="ＭＳ Ｐゴシック"/>
        <family val="3"/>
        <charset val="128"/>
      </rPr>
      <t>　ver.4.30</t>
    </r>
    <rPh sb="6" eb="8">
      <t>サトチ</t>
    </rPh>
    <rPh sb="9" eb="10">
      <t>ミズ</t>
    </rPh>
    <rPh sb="10" eb="12">
      <t>カンキョウ</t>
    </rPh>
    <rPh sb="15" eb="17">
      <t>ケッカ</t>
    </rPh>
    <rPh sb="17" eb="19">
      <t>ニュウリョク</t>
    </rPh>
    <rPh sb="19" eb="20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</si>
</sst>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h:mm;@"/>
    <numFmt numFmtId="177" formatCode="m&quot;月&quot;d&quot;日&quot;;@"/>
    <numFmt numFmtId="178" formatCode="0_);[Red]\(0\)"/>
    <numFmt numFmtId="179" formatCode="0.000_ "/>
    <numFmt numFmtId="180" formatCode="0.00_ "/>
    <numFmt numFmtId="181" formatCode="0_ "/>
    <numFmt numFmtId="182" formatCode="0.0_ "/>
    <numFmt numFmtId="183" formatCode="m/d;@"/>
    <numFmt numFmtId="184" formatCode="000"/>
    <numFmt numFmtId="185" formatCode="yyyy/m/d;@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0.5"/>
      <color indexed="53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12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/>
    <xf numFmtId="176" fontId="0" fillId="0" borderId="0" xfId="0" applyNumberFormat="1"/>
    <xf numFmtId="177" fontId="0" fillId="0" borderId="0" xfId="0" applyNumberFormat="1"/>
    <xf numFmtId="0" fontId="0" fillId="2" borderId="0" xfId="0" applyFill="1"/>
    <xf numFmtId="0" fontId="0" fillId="2" borderId="0" xfId="0" applyFill="1" applyBorder="1"/>
    <xf numFmtId="180" fontId="0" fillId="2" borderId="2" xfId="0" applyNumberFormat="1" applyFill="1" applyBorder="1"/>
    <xf numFmtId="179" fontId="16" fillId="3" borderId="2" xfId="0" applyNumberFormat="1" applyFont="1" applyFill="1" applyBorder="1"/>
    <xf numFmtId="0" fontId="17" fillId="3" borderId="2" xfId="0" applyFont="1" applyFill="1" applyBorder="1"/>
    <xf numFmtId="181" fontId="17" fillId="3" borderId="2" xfId="0" applyNumberFormat="1" applyFont="1" applyFill="1" applyBorder="1"/>
    <xf numFmtId="179" fontId="17" fillId="3" borderId="2" xfId="0" applyNumberFormat="1" applyFont="1" applyFill="1" applyBorder="1"/>
    <xf numFmtId="182" fontId="17" fillId="3" borderId="2" xfId="0" applyNumberFormat="1" applyFont="1" applyFill="1" applyBorder="1"/>
    <xf numFmtId="0" fontId="14" fillId="2" borderId="0" xfId="0" applyFont="1" applyFill="1"/>
    <xf numFmtId="0" fontId="17" fillId="2" borderId="3" xfId="0" applyFont="1" applyFill="1" applyBorder="1"/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0" fillId="0" borderId="8" xfId="0" applyFill="1" applyBorder="1" applyProtection="1">
      <protection locked="0"/>
    </xf>
    <xf numFmtId="177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8" fontId="10" fillId="0" borderId="2" xfId="0" applyNumberFormat="1" applyFont="1" applyBorder="1" applyAlignment="1">
      <alignment horizontal="right"/>
    </xf>
    <xf numFmtId="183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22" fillId="2" borderId="0" xfId="0" applyFont="1" applyFill="1"/>
    <xf numFmtId="178" fontId="10" fillId="0" borderId="5" xfId="0" applyNumberFormat="1" applyFont="1" applyBorder="1" applyAlignment="1">
      <alignment horizontal="right"/>
    </xf>
    <xf numFmtId="0" fontId="5" fillId="0" borderId="5" xfId="0" applyFont="1" applyBorder="1"/>
    <xf numFmtId="176" fontId="5" fillId="0" borderId="5" xfId="0" applyNumberFormat="1" applyFont="1" applyBorder="1"/>
    <xf numFmtId="0" fontId="5" fillId="0" borderId="5" xfId="0" applyFont="1" applyBorder="1" applyAlignment="1">
      <alignment horizontal="right"/>
    </xf>
    <xf numFmtId="0" fontId="6" fillId="0" borderId="5" xfId="0" applyFont="1" applyBorder="1"/>
    <xf numFmtId="178" fontId="10" fillId="0" borderId="9" xfId="0" applyNumberFormat="1" applyFont="1" applyBorder="1" applyAlignment="1">
      <alignment horizontal="right"/>
    </xf>
    <xf numFmtId="0" fontId="5" fillId="0" borderId="9" xfId="0" applyFont="1" applyBorder="1"/>
    <xf numFmtId="176" fontId="5" fillId="0" borderId="9" xfId="0" applyNumberFormat="1" applyFont="1" applyBorder="1"/>
    <xf numFmtId="0" fontId="5" fillId="0" borderId="10" xfId="0" applyFont="1" applyBorder="1"/>
    <xf numFmtId="0" fontId="5" fillId="0" borderId="9" xfId="0" applyFont="1" applyBorder="1" applyAlignment="1">
      <alignment horizontal="right"/>
    </xf>
    <xf numFmtId="0" fontId="6" fillId="0" borderId="9" xfId="0" applyFont="1" applyBorder="1"/>
    <xf numFmtId="178" fontId="10" fillId="0" borderId="7" xfId="0" applyNumberFormat="1" applyFont="1" applyBorder="1" applyAlignment="1">
      <alignment horizontal="right"/>
    </xf>
    <xf numFmtId="0" fontId="5" fillId="0" borderId="7" xfId="0" applyFont="1" applyBorder="1"/>
    <xf numFmtId="176" fontId="5" fillId="0" borderId="7" xfId="0" applyNumberFormat="1" applyFont="1" applyBorder="1"/>
    <xf numFmtId="0" fontId="5" fillId="0" borderId="7" xfId="0" applyFont="1" applyBorder="1" applyAlignment="1">
      <alignment horizontal="right"/>
    </xf>
    <xf numFmtId="0" fontId="6" fillId="0" borderId="7" xfId="0" applyFont="1" applyBorder="1"/>
    <xf numFmtId="0" fontId="5" fillId="0" borderId="5" xfId="0" applyFont="1" applyBorder="1" applyAlignment="1">
      <alignment horizontal="center"/>
    </xf>
    <xf numFmtId="177" fontId="5" fillId="0" borderId="9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84" fontId="9" fillId="0" borderId="2" xfId="0" applyNumberFormat="1" applyFont="1" applyFill="1" applyBorder="1" applyAlignment="1">
      <alignment horizontal="left" vertical="center"/>
    </xf>
    <xf numFmtId="177" fontId="5" fillId="0" borderId="5" xfId="0" applyNumberFormat="1" applyFont="1" applyBorder="1"/>
    <xf numFmtId="0" fontId="5" fillId="0" borderId="12" xfId="0" applyFont="1" applyBorder="1"/>
    <xf numFmtId="177" fontId="5" fillId="0" borderId="9" xfId="0" applyNumberFormat="1" applyFont="1" applyBorder="1"/>
    <xf numFmtId="177" fontId="5" fillId="0" borderId="7" xfId="0" applyNumberFormat="1" applyFont="1" applyBorder="1"/>
    <xf numFmtId="0" fontId="5" fillId="0" borderId="13" xfId="0" applyFont="1" applyBorder="1"/>
    <xf numFmtId="184" fontId="0" fillId="0" borderId="0" xfId="0" applyNumberFormat="1"/>
    <xf numFmtId="184" fontId="23" fillId="0" borderId="2" xfId="0" applyNumberFormat="1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185" fontId="5" fillId="0" borderId="2" xfId="0" applyNumberFormat="1" applyFont="1" applyFill="1" applyBorder="1" applyAlignment="1">
      <alignment vertical="center"/>
    </xf>
    <xf numFmtId="182" fontId="5" fillId="0" borderId="5" xfId="0" applyNumberFormat="1" applyFont="1" applyBorder="1"/>
    <xf numFmtId="182" fontId="5" fillId="0" borderId="9" xfId="0" applyNumberFormat="1" applyFont="1" applyBorder="1"/>
    <xf numFmtId="182" fontId="5" fillId="0" borderId="7" xfId="0" applyNumberFormat="1" applyFont="1" applyBorder="1"/>
    <xf numFmtId="0" fontId="9" fillId="3" borderId="2" xfId="0" applyFont="1" applyFill="1" applyBorder="1" applyAlignment="1">
      <alignment horizontal="left" vertical="center"/>
    </xf>
    <xf numFmtId="0" fontId="26" fillId="0" borderId="1" xfId="1" applyFont="1" applyFill="1" applyBorder="1" applyAlignment="1">
      <alignment horizontal="left" wrapText="1"/>
    </xf>
    <xf numFmtId="0" fontId="26" fillId="0" borderId="1" xfId="1" applyFont="1" applyFill="1" applyBorder="1" applyAlignment="1">
      <alignment vertical="top" wrapText="1"/>
    </xf>
    <xf numFmtId="0" fontId="26" fillId="0" borderId="1" xfId="1" applyFont="1" applyFill="1" applyBorder="1" applyAlignment="1">
      <alignment wrapText="1"/>
    </xf>
    <xf numFmtId="0" fontId="11" fillId="4" borderId="14" xfId="0" applyFont="1" applyFill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5" xfId="0" applyFill="1" applyBorder="1" applyAlignment="1">
      <alignment horizontal="right" vertical="center"/>
    </xf>
    <xf numFmtId="0" fontId="0" fillId="4" borderId="8" xfId="0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15" fillId="4" borderId="2" xfId="0" applyFont="1" applyFill="1" applyBorder="1"/>
    <xf numFmtId="0" fontId="28" fillId="4" borderId="2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 wrapText="1"/>
    </xf>
    <xf numFmtId="0" fontId="8" fillId="4" borderId="14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21" fillId="5" borderId="14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1884295166684"/>
          <c:y val="0.20062726634022693"/>
          <c:w val="0.80324255651981269"/>
          <c:h val="0.72413903944675662"/>
        </c:manualLayout>
      </c:layout>
      <c:areaChart>
        <c:grouping val="stack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流量計算フォーム!$B$3:$O$3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</c:numCache>
            </c:numRef>
          </c:cat>
          <c:val>
            <c:numRef>
              <c:f>流量計算フォーム!$B$4:$O$4</c:f>
              <c:numCache>
                <c:formatCode>General</c:formatCode>
                <c:ptCount val="14"/>
                <c:pt idx="0">
                  <c:v>0</c:v>
                </c:pt>
                <c:pt idx="1">
                  <c:v>30</c:v>
                </c:pt>
                <c:pt idx="2">
                  <c:v>45</c:v>
                </c:pt>
                <c:pt idx="3">
                  <c:v>43</c:v>
                </c:pt>
                <c:pt idx="4">
                  <c:v>40</c:v>
                </c:pt>
                <c:pt idx="5">
                  <c:v>36</c:v>
                </c:pt>
                <c:pt idx="6">
                  <c:v>30</c:v>
                </c:pt>
                <c:pt idx="7">
                  <c:v>24</c:v>
                </c:pt>
                <c:pt idx="8">
                  <c:v>16</c:v>
                </c:pt>
                <c:pt idx="9">
                  <c:v>10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4-4EEB-B58F-86E0FA7CB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55616"/>
        <c:axId val="105861888"/>
      </c:areaChart>
      <c:catAx>
        <c:axId val="1058556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縁からの距離(cm)</a:t>
                </a:r>
              </a:p>
            </c:rich>
          </c:tx>
          <c:layout>
            <c:manualLayout>
              <c:xMode val="edge"/>
              <c:yMode val="edge"/>
              <c:x val="0.41203800913774663"/>
              <c:y val="5.01566752008759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86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6188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水深cm</a:t>
                </a:r>
              </a:p>
            </c:rich>
          </c:tx>
          <c:layout>
            <c:manualLayout>
              <c:xMode val="edge"/>
              <c:yMode val="edge"/>
              <c:x val="3.7037037037037035E-2"/>
              <c:y val="0.49529845579118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855616"/>
        <c:crosses val="autoZero"/>
        <c:crossBetween val="midCat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5</xdr:row>
      <xdr:rowOff>133350</xdr:rowOff>
    </xdr:from>
    <xdr:to>
      <xdr:col>11</xdr:col>
      <xdr:colOff>361950</xdr:colOff>
      <xdr:row>23</xdr:row>
      <xdr:rowOff>85725</xdr:rowOff>
    </xdr:to>
    <xdr:graphicFrame macro="">
      <xdr:nvGraphicFramePr>
        <xdr:cNvPr id="20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270"/>
  <sheetViews>
    <sheetView workbookViewId="0">
      <selection activeCell="A2" sqref="A2:B239"/>
    </sheetView>
  </sheetViews>
  <sheetFormatPr defaultRowHeight="13.2" x14ac:dyDescent="0.2"/>
  <cols>
    <col min="1" max="1" width="10.33203125" customWidth="1"/>
    <col min="2" max="2" width="21.21875" customWidth="1"/>
  </cols>
  <sheetData>
    <row r="1" spans="1:2" x14ac:dyDescent="0.2">
      <c r="A1" t="s">
        <v>270</v>
      </c>
      <c r="B1" t="s">
        <v>271</v>
      </c>
    </row>
    <row r="2" spans="1:2" x14ac:dyDescent="0.2">
      <c r="A2" s="84" t="s">
        <v>156</v>
      </c>
      <c r="B2" s="85" t="s">
        <v>495</v>
      </c>
    </row>
    <row r="3" spans="1:2" x14ac:dyDescent="0.2">
      <c r="A3" s="84" t="s">
        <v>54</v>
      </c>
      <c r="B3" s="85" t="s">
        <v>496</v>
      </c>
    </row>
    <row r="4" spans="1:2" x14ac:dyDescent="0.2">
      <c r="A4" s="84" t="s">
        <v>55</v>
      </c>
      <c r="B4" s="85" t="s">
        <v>497</v>
      </c>
    </row>
    <row r="5" spans="1:2" x14ac:dyDescent="0.2">
      <c r="A5" s="84" t="s">
        <v>56</v>
      </c>
      <c r="B5" s="85" t="s">
        <v>498</v>
      </c>
    </row>
    <row r="6" spans="1:2" x14ac:dyDescent="0.2">
      <c r="A6" s="84" t="s">
        <v>57</v>
      </c>
      <c r="B6" s="85" t="s">
        <v>499</v>
      </c>
    </row>
    <row r="7" spans="1:2" x14ac:dyDescent="0.2">
      <c r="A7" s="84" t="s">
        <v>58</v>
      </c>
      <c r="B7" s="85" t="s">
        <v>500</v>
      </c>
    </row>
    <row r="8" spans="1:2" x14ac:dyDescent="0.2">
      <c r="A8" s="84" t="s">
        <v>59</v>
      </c>
      <c r="B8" s="85" t="s">
        <v>501</v>
      </c>
    </row>
    <row r="9" spans="1:2" x14ac:dyDescent="0.2">
      <c r="A9" s="84" t="s">
        <v>60</v>
      </c>
      <c r="B9" s="85" t="s">
        <v>502</v>
      </c>
    </row>
    <row r="10" spans="1:2" x14ac:dyDescent="0.2">
      <c r="A10" s="84" t="s">
        <v>61</v>
      </c>
      <c r="B10" s="85" t="s">
        <v>503</v>
      </c>
    </row>
    <row r="11" spans="1:2" x14ac:dyDescent="0.2">
      <c r="A11" s="84" t="s">
        <v>62</v>
      </c>
      <c r="B11" s="85" t="s">
        <v>504</v>
      </c>
    </row>
    <row r="12" spans="1:2" x14ac:dyDescent="0.2">
      <c r="A12" s="84" t="s">
        <v>63</v>
      </c>
      <c r="B12" s="85" t="s">
        <v>505</v>
      </c>
    </row>
    <row r="13" spans="1:2" x14ac:dyDescent="0.2">
      <c r="A13" s="84" t="s">
        <v>64</v>
      </c>
      <c r="B13" s="85" t="s">
        <v>506</v>
      </c>
    </row>
    <row r="14" spans="1:2" x14ac:dyDescent="0.2">
      <c r="A14" s="84" t="s">
        <v>65</v>
      </c>
      <c r="B14" s="85" t="s">
        <v>507</v>
      </c>
    </row>
    <row r="15" spans="1:2" x14ac:dyDescent="0.2">
      <c r="A15" s="84" t="s">
        <v>66</v>
      </c>
      <c r="B15" s="85" t="s">
        <v>508</v>
      </c>
    </row>
    <row r="16" spans="1:2" x14ac:dyDescent="0.2">
      <c r="A16" s="84" t="s">
        <v>67</v>
      </c>
      <c r="B16" s="85" t="s">
        <v>509</v>
      </c>
    </row>
    <row r="17" spans="1:2" x14ac:dyDescent="0.2">
      <c r="A17" s="84" t="s">
        <v>68</v>
      </c>
      <c r="B17" s="85" t="s">
        <v>510</v>
      </c>
    </row>
    <row r="18" spans="1:2" x14ac:dyDescent="0.2">
      <c r="A18" s="84" t="s">
        <v>69</v>
      </c>
      <c r="B18" s="85" t="s">
        <v>511</v>
      </c>
    </row>
    <row r="19" spans="1:2" x14ac:dyDescent="0.2">
      <c r="A19" s="84" t="s">
        <v>70</v>
      </c>
      <c r="B19" s="85" t="s">
        <v>512</v>
      </c>
    </row>
    <row r="20" spans="1:2" x14ac:dyDescent="0.2">
      <c r="A20" s="84" t="s">
        <v>157</v>
      </c>
      <c r="B20" s="85" t="s">
        <v>71</v>
      </c>
    </row>
    <row r="21" spans="1:2" x14ac:dyDescent="0.2">
      <c r="A21" s="84" t="s">
        <v>158</v>
      </c>
      <c r="B21" s="85" t="s">
        <v>72</v>
      </c>
    </row>
    <row r="22" spans="1:2" x14ac:dyDescent="0.2">
      <c r="A22" s="84" t="s">
        <v>159</v>
      </c>
      <c r="B22" s="85" t="s">
        <v>73</v>
      </c>
    </row>
    <row r="23" spans="1:2" x14ac:dyDescent="0.2">
      <c r="A23" s="84" t="s">
        <v>160</v>
      </c>
      <c r="B23" s="85" t="s">
        <v>513</v>
      </c>
    </row>
    <row r="24" spans="1:2" x14ac:dyDescent="0.2">
      <c r="A24" s="84" t="s">
        <v>161</v>
      </c>
      <c r="B24" s="85" t="s">
        <v>514</v>
      </c>
    </row>
    <row r="25" spans="1:2" x14ac:dyDescent="0.2">
      <c r="A25" s="84" t="s">
        <v>162</v>
      </c>
      <c r="B25" s="85" t="s">
        <v>74</v>
      </c>
    </row>
    <row r="26" spans="1:2" x14ac:dyDescent="0.2">
      <c r="A26" s="84" t="s">
        <v>163</v>
      </c>
      <c r="B26" s="85" t="s">
        <v>75</v>
      </c>
    </row>
    <row r="27" spans="1:2" ht="21.6" x14ac:dyDescent="0.2">
      <c r="A27" s="84" t="s">
        <v>164</v>
      </c>
      <c r="B27" s="85" t="s">
        <v>76</v>
      </c>
    </row>
    <row r="28" spans="1:2" ht="21.6" x14ac:dyDescent="0.2">
      <c r="A28" s="84" t="s">
        <v>165</v>
      </c>
      <c r="B28" s="85" t="s">
        <v>515</v>
      </c>
    </row>
    <row r="29" spans="1:2" x14ac:dyDescent="0.2">
      <c r="A29" s="84" t="s">
        <v>166</v>
      </c>
      <c r="B29" s="85" t="s">
        <v>77</v>
      </c>
    </row>
    <row r="30" spans="1:2" x14ac:dyDescent="0.2">
      <c r="A30" s="84" t="s">
        <v>167</v>
      </c>
      <c r="B30" s="85" t="s">
        <v>78</v>
      </c>
    </row>
    <row r="31" spans="1:2" x14ac:dyDescent="0.2">
      <c r="A31" s="84" t="s">
        <v>168</v>
      </c>
      <c r="B31" s="85" t="s">
        <v>79</v>
      </c>
    </row>
    <row r="32" spans="1:2" ht="21.6" x14ac:dyDescent="0.2">
      <c r="A32" s="84" t="s">
        <v>169</v>
      </c>
      <c r="B32" s="85" t="s">
        <v>516</v>
      </c>
    </row>
    <row r="33" spans="1:2" x14ac:dyDescent="0.2">
      <c r="A33" s="84" t="s">
        <v>170</v>
      </c>
      <c r="B33" s="85" t="s">
        <v>80</v>
      </c>
    </row>
    <row r="34" spans="1:2" x14ac:dyDescent="0.2">
      <c r="A34" s="84" t="s">
        <v>171</v>
      </c>
      <c r="B34" s="85" t="s">
        <v>81</v>
      </c>
    </row>
    <row r="35" spans="1:2" x14ac:dyDescent="0.2">
      <c r="A35" s="84" t="s">
        <v>172</v>
      </c>
      <c r="B35" s="85" t="s">
        <v>82</v>
      </c>
    </row>
    <row r="36" spans="1:2" x14ac:dyDescent="0.2">
      <c r="A36" s="84" t="s">
        <v>173</v>
      </c>
      <c r="B36" s="85" t="s">
        <v>83</v>
      </c>
    </row>
    <row r="37" spans="1:2" x14ac:dyDescent="0.2">
      <c r="A37" s="84" t="s">
        <v>174</v>
      </c>
      <c r="B37" s="85" t="s">
        <v>84</v>
      </c>
    </row>
    <row r="38" spans="1:2" x14ac:dyDescent="0.2">
      <c r="A38" s="84" t="s">
        <v>175</v>
      </c>
      <c r="B38" s="85" t="s">
        <v>85</v>
      </c>
    </row>
    <row r="39" spans="1:2" x14ac:dyDescent="0.2">
      <c r="A39" s="84" t="s">
        <v>176</v>
      </c>
      <c r="B39" s="85" t="s">
        <v>86</v>
      </c>
    </row>
    <row r="40" spans="1:2" ht="21.6" x14ac:dyDescent="0.2">
      <c r="A40" s="84" t="s">
        <v>177</v>
      </c>
      <c r="B40" s="85" t="s">
        <v>87</v>
      </c>
    </row>
    <row r="41" spans="1:2" x14ac:dyDescent="0.2">
      <c r="A41" s="84" t="s">
        <v>178</v>
      </c>
      <c r="B41" s="85" t="s">
        <v>88</v>
      </c>
    </row>
    <row r="42" spans="1:2" ht="21.6" x14ac:dyDescent="0.2">
      <c r="A42" s="84" t="s">
        <v>179</v>
      </c>
      <c r="B42" s="85" t="s">
        <v>89</v>
      </c>
    </row>
    <row r="43" spans="1:2" x14ac:dyDescent="0.2">
      <c r="A43" s="84" t="s">
        <v>180</v>
      </c>
      <c r="B43" s="85" t="s">
        <v>90</v>
      </c>
    </row>
    <row r="44" spans="1:2" x14ac:dyDescent="0.2">
      <c r="A44" s="84" t="s">
        <v>181</v>
      </c>
      <c r="B44" s="85" t="s">
        <v>91</v>
      </c>
    </row>
    <row r="45" spans="1:2" x14ac:dyDescent="0.2">
      <c r="A45" s="84" t="s">
        <v>182</v>
      </c>
      <c r="B45" s="85" t="s">
        <v>517</v>
      </c>
    </row>
    <row r="46" spans="1:2" ht="21.6" x14ac:dyDescent="0.2">
      <c r="A46" s="84" t="s">
        <v>183</v>
      </c>
      <c r="B46" s="85" t="s">
        <v>518</v>
      </c>
    </row>
    <row r="47" spans="1:2" x14ac:dyDescent="0.2">
      <c r="A47" s="84" t="s">
        <v>184</v>
      </c>
      <c r="B47" s="85" t="s">
        <v>92</v>
      </c>
    </row>
    <row r="48" spans="1:2" x14ac:dyDescent="0.2">
      <c r="A48" s="84" t="s">
        <v>185</v>
      </c>
      <c r="B48" s="85" t="s">
        <v>93</v>
      </c>
    </row>
    <row r="49" spans="1:2" x14ac:dyDescent="0.2">
      <c r="A49" s="84" t="s">
        <v>186</v>
      </c>
      <c r="B49" s="85" t="s">
        <v>94</v>
      </c>
    </row>
    <row r="50" spans="1:2" x14ac:dyDescent="0.2">
      <c r="A50" s="84" t="s">
        <v>187</v>
      </c>
      <c r="B50" s="85" t="s">
        <v>95</v>
      </c>
    </row>
    <row r="51" spans="1:2" x14ac:dyDescent="0.2">
      <c r="A51" s="84" t="s">
        <v>188</v>
      </c>
      <c r="B51" s="85" t="s">
        <v>96</v>
      </c>
    </row>
    <row r="52" spans="1:2" x14ac:dyDescent="0.2">
      <c r="A52" s="84" t="s">
        <v>189</v>
      </c>
      <c r="B52" s="85" t="s">
        <v>97</v>
      </c>
    </row>
    <row r="53" spans="1:2" x14ac:dyDescent="0.2">
      <c r="A53" s="84" t="s">
        <v>190</v>
      </c>
      <c r="B53" s="85" t="s">
        <v>98</v>
      </c>
    </row>
    <row r="54" spans="1:2" x14ac:dyDescent="0.2">
      <c r="A54" s="84" t="s">
        <v>191</v>
      </c>
      <c r="B54" s="85" t="s">
        <v>192</v>
      </c>
    </row>
    <row r="55" spans="1:2" x14ac:dyDescent="0.2">
      <c r="A55" s="84" t="s">
        <v>193</v>
      </c>
      <c r="B55" s="85" t="s">
        <v>99</v>
      </c>
    </row>
    <row r="56" spans="1:2" ht="21.6" x14ac:dyDescent="0.2">
      <c r="A56" s="84" t="s">
        <v>194</v>
      </c>
      <c r="B56" s="85" t="s">
        <v>100</v>
      </c>
    </row>
    <row r="57" spans="1:2" x14ac:dyDescent="0.2">
      <c r="A57" s="84" t="s">
        <v>195</v>
      </c>
      <c r="B57" s="85" t="s">
        <v>101</v>
      </c>
    </row>
    <row r="58" spans="1:2" x14ac:dyDescent="0.2">
      <c r="A58" s="84" t="s">
        <v>196</v>
      </c>
      <c r="B58" s="85" t="s">
        <v>102</v>
      </c>
    </row>
    <row r="59" spans="1:2" x14ac:dyDescent="0.2">
      <c r="A59" s="84" t="s">
        <v>197</v>
      </c>
      <c r="B59" s="85" t="s">
        <v>103</v>
      </c>
    </row>
    <row r="60" spans="1:2" ht="21.6" x14ac:dyDescent="0.2">
      <c r="A60" s="84" t="s">
        <v>198</v>
      </c>
      <c r="B60" s="85" t="s">
        <v>519</v>
      </c>
    </row>
    <row r="61" spans="1:2" x14ac:dyDescent="0.2">
      <c r="A61" s="84" t="s">
        <v>199</v>
      </c>
      <c r="B61" s="85" t="s">
        <v>104</v>
      </c>
    </row>
    <row r="62" spans="1:2" x14ac:dyDescent="0.2">
      <c r="A62" s="84" t="s">
        <v>200</v>
      </c>
      <c r="B62" s="85" t="s">
        <v>105</v>
      </c>
    </row>
    <row r="63" spans="1:2" x14ac:dyDescent="0.2">
      <c r="A63" s="84" t="s">
        <v>201</v>
      </c>
      <c r="B63" s="85" t="s">
        <v>106</v>
      </c>
    </row>
    <row r="64" spans="1:2" ht="21.6" x14ac:dyDescent="0.2">
      <c r="A64" s="84" t="s">
        <v>202</v>
      </c>
      <c r="B64" s="85" t="s">
        <v>107</v>
      </c>
    </row>
    <row r="65" spans="1:2" ht="21.6" x14ac:dyDescent="0.2">
      <c r="A65" s="84" t="s">
        <v>203</v>
      </c>
      <c r="B65" s="85" t="s">
        <v>108</v>
      </c>
    </row>
    <row r="66" spans="1:2" x14ac:dyDescent="0.2">
      <c r="A66" s="84" t="s">
        <v>204</v>
      </c>
      <c r="B66" s="85" t="s">
        <v>109</v>
      </c>
    </row>
    <row r="67" spans="1:2" ht="21.6" x14ac:dyDescent="0.2">
      <c r="A67" s="84" t="s">
        <v>205</v>
      </c>
      <c r="B67" s="85" t="s">
        <v>110</v>
      </c>
    </row>
    <row r="68" spans="1:2" x14ac:dyDescent="0.2">
      <c r="A68" s="84" t="s">
        <v>206</v>
      </c>
      <c r="B68" s="85" t="s">
        <v>111</v>
      </c>
    </row>
    <row r="69" spans="1:2" x14ac:dyDescent="0.2">
      <c r="A69" s="84" t="s">
        <v>207</v>
      </c>
      <c r="B69" s="85" t="s">
        <v>112</v>
      </c>
    </row>
    <row r="70" spans="1:2" x14ac:dyDescent="0.2">
      <c r="A70" s="84" t="s">
        <v>208</v>
      </c>
      <c r="B70" s="85" t="s">
        <v>113</v>
      </c>
    </row>
    <row r="71" spans="1:2" x14ac:dyDescent="0.2">
      <c r="A71" s="84" t="s">
        <v>209</v>
      </c>
      <c r="B71" s="85" t="s">
        <v>114</v>
      </c>
    </row>
    <row r="72" spans="1:2" x14ac:dyDescent="0.2">
      <c r="A72" s="84" t="s">
        <v>210</v>
      </c>
      <c r="B72" s="85" t="s">
        <v>520</v>
      </c>
    </row>
    <row r="73" spans="1:2" x14ac:dyDescent="0.2">
      <c r="A73" s="84" t="s">
        <v>211</v>
      </c>
      <c r="B73" s="86" t="s">
        <v>521</v>
      </c>
    </row>
    <row r="74" spans="1:2" x14ac:dyDescent="0.2">
      <c r="A74" s="84" t="s">
        <v>212</v>
      </c>
      <c r="B74" s="85" t="s">
        <v>115</v>
      </c>
    </row>
    <row r="75" spans="1:2" x14ac:dyDescent="0.2">
      <c r="A75" s="84" t="s">
        <v>213</v>
      </c>
      <c r="B75" s="85" t="s">
        <v>116</v>
      </c>
    </row>
    <row r="76" spans="1:2" x14ac:dyDescent="0.2">
      <c r="A76" s="84" t="s">
        <v>214</v>
      </c>
      <c r="B76" s="85" t="s">
        <v>522</v>
      </c>
    </row>
    <row r="77" spans="1:2" x14ac:dyDescent="0.2">
      <c r="A77" s="84" t="s">
        <v>215</v>
      </c>
      <c r="B77" s="85" t="s">
        <v>117</v>
      </c>
    </row>
    <row r="78" spans="1:2" x14ac:dyDescent="0.2">
      <c r="A78" s="84" t="s">
        <v>216</v>
      </c>
      <c r="B78" s="85" t="s">
        <v>118</v>
      </c>
    </row>
    <row r="79" spans="1:2" ht="21.6" x14ac:dyDescent="0.2">
      <c r="A79" s="84" t="s">
        <v>217</v>
      </c>
      <c r="B79" s="85" t="s">
        <v>523</v>
      </c>
    </row>
    <row r="80" spans="1:2" x14ac:dyDescent="0.2">
      <c r="A80" s="84" t="s">
        <v>218</v>
      </c>
      <c r="B80" s="85" t="s">
        <v>524</v>
      </c>
    </row>
    <row r="81" spans="1:2" x14ac:dyDescent="0.2">
      <c r="A81" s="84" t="s">
        <v>219</v>
      </c>
      <c r="B81" s="85" t="s">
        <v>119</v>
      </c>
    </row>
    <row r="82" spans="1:2" ht="21.6" x14ac:dyDescent="0.2">
      <c r="A82" s="84" t="s">
        <v>220</v>
      </c>
      <c r="B82" s="85" t="s">
        <v>120</v>
      </c>
    </row>
    <row r="83" spans="1:2" x14ac:dyDescent="0.2">
      <c r="A83" s="84" t="s">
        <v>221</v>
      </c>
      <c r="B83" s="85" t="s">
        <v>121</v>
      </c>
    </row>
    <row r="84" spans="1:2" x14ac:dyDescent="0.2">
      <c r="A84" s="84" t="s">
        <v>222</v>
      </c>
      <c r="B84" s="85" t="s">
        <v>525</v>
      </c>
    </row>
    <row r="85" spans="1:2" ht="21.6" x14ac:dyDescent="0.2">
      <c r="A85" s="84" t="s">
        <v>223</v>
      </c>
      <c r="B85" s="85" t="s">
        <v>122</v>
      </c>
    </row>
    <row r="86" spans="1:2" ht="21.6" x14ac:dyDescent="0.2">
      <c r="A86" s="84" t="s">
        <v>224</v>
      </c>
      <c r="B86" s="85" t="s">
        <v>123</v>
      </c>
    </row>
    <row r="87" spans="1:2" x14ac:dyDescent="0.2">
      <c r="A87" s="84" t="s">
        <v>225</v>
      </c>
      <c r="B87" s="85" t="s">
        <v>526</v>
      </c>
    </row>
    <row r="88" spans="1:2" x14ac:dyDescent="0.2">
      <c r="A88" s="84" t="s">
        <v>226</v>
      </c>
      <c r="B88" s="85" t="s">
        <v>527</v>
      </c>
    </row>
    <row r="89" spans="1:2" x14ac:dyDescent="0.2">
      <c r="A89" s="84" t="s">
        <v>227</v>
      </c>
      <c r="B89" s="85" t="s">
        <v>124</v>
      </c>
    </row>
    <row r="90" spans="1:2" x14ac:dyDescent="0.2">
      <c r="A90" s="84" t="s">
        <v>228</v>
      </c>
      <c r="B90" s="85" t="s">
        <v>125</v>
      </c>
    </row>
    <row r="91" spans="1:2" x14ac:dyDescent="0.2">
      <c r="A91" s="84" t="s">
        <v>229</v>
      </c>
      <c r="B91" s="85" t="s">
        <v>126</v>
      </c>
    </row>
    <row r="92" spans="1:2" ht="21.6" x14ac:dyDescent="0.2">
      <c r="A92" s="84" t="s">
        <v>230</v>
      </c>
      <c r="B92" s="85" t="s">
        <v>127</v>
      </c>
    </row>
    <row r="93" spans="1:2" x14ac:dyDescent="0.2">
      <c r="A93" s="84" t="s">
        <v>231</v>
      </c>
      <c r="B93" s="85" t="s">
        <v>128</v>
      </c>
    </row>
    <row r="94" spans="1:2" x14ac:dyDescent="0.2">
      <c r="A94" s="84" t="s">
        <v>232</v>
      </c>
      <c r="B94" s="85" t="s">
        <v>129</v>
      </c>
    </row>
    <row r="95" spans="1:2" x14ac:dyDescent="0.2">
      <c r="A95" s="84" t="s">
        <v>233</v>
      </c>
      <c r="B95" s="85" t="s">
        <v>130</v>
      </c>
    </row>
    <row r="96" spans="1:2" x14ac:dyDescent="0.2">
      <c r="A96" s="84" t="s">
        <v>234</v>
      </c>
      <c r="B96" s="85" t="s">
        <v>131</v>
      </c>
    </row>
    <row r="97" spans="1:2" x14ac:dyDescent="0.2">
      <c r="A97" s="84" t="s">
        <v>235</v>
      </c>
      <c r="B97" s="85" t="s">
        <v>132</v>
      </c>
    </row>
    <row r="98" spans="1:2" x14ac:dyDescent="0.2">
      <c r="A98" s="84" t="s">
        <v>236</v>
      </c>
      <c r="B98" s="85" t="s">
        <v>133</v>
      </c>
    </row>
    <row r="99" spans="1:2" x14ac:dyDescent="0.2">
      <c r="A99" s="84" t="s">
        <v>237</v>
      </c>
      <c r="B99" s="85" t="s">
        <v>134</v>
      </c>
    </row>
    <row r="100" spans="1:2" x14ac:dyDescent="0.2">
      <c r="A100" s="84" t="s">
        <v>238</v>
      </c>
      <c r="B100" s="85" t="s">
        <v>135</v>
      </c>
    </row>
    <row r="101" spans="1:2" x14ac:dyDescent="0.2">
      <c r="A101" s="84" t="s">
        <v>239</v>
      </c>
      <c r="B101" s="85" t="s">
        <v>136</v>
      </c>
    </row>
    <row r="102" spans="1:2" x14ac:dyDescent="0.2">
      <c r="A102" s="84" t="s">
        <v>240</v>
      </c>
      <c r="B102" s="85" t="s">
        <v>137</v>
      </c>
    </row>
    <row r="103" spans="1:2" x14ac:dyDescent="0.2">
      <c r="A103" s="84" t="s">
        <v>241</v>
      </c>
      <c r="B103" s="85" t="s">
        <v>138</v>
      </c>
    </row>
    <row r="104" spans="1:2" x14ac:dyDescent="0.2">
      <c r="A104" s="84" t="s">
        <v>242</v>
      </c>
      <c r="B104" s="85" t="s">
        <v>139</v>
      </c>
    </row>
    <row r="105" spans="1:2" x14ac:dyDescent="0.2">
      <c r="A105" s="84" t="s">
        <v>243</v>
      </c>
      <c r="B105" s="85" t="s">
        <v>140</v>
      </c>
    </row>
    <row r="106" spans="1:2" x14ac:dyDescent="0.2">
      <c r="A106" s="84" t="s">
        <v>244</v>
      </c>
      <c r="B106" s="85" t="s">
        <v>528</v>
      </c>
    </row>
    <row r="107" spans="1:2" x14ac:dyDescent="0.2">
      <c r="A107" s="84" t="s">
        <v>245</v>
      </c>
      <c r="B107" s="85" t="s">
        <v>141</v>
      </c>
    </row>
    <row r="108" spans="1:2" x14ac:dyDescent="0.2">
      <c r="A108" s="84" t="s">
        <v>246</v>
      </c>
      <c r="B108" s="85" t="s">
        <v>529</v>
      </c>
    </row>
    <row r="109" spans="1:2" x14ac:dyDescent="0.2">
      <c r="A109" s="84" t="s">
        <v>247</v>
      </c>
      <c r="B109" s="85" t="s">
        <v>142</v>
      </c>
    </row>
    <row r="110" spans="1:2" x14ac:dyDescent="0.2">
      <c r="A110" s="84" t="s">
        <v>248</v>
      </c>
      <c r="B110" s="85" t="s">
        <v>143</v>
      </c>
    </row>
    <row r="111" spans="1:2" x14ac:dyDescent="0.2">
      <c r="A111" s="84" t="s">
        <v>249</v>
      </c>
      <c r="B111" s="85" t="s">
        <v>144</v>
      </c>
    </row>
    <row r="112" spans="1:2" x14ac:dyDescent="0.2">
      <c r="A112" s="84" t="s">
        <v>250</v>
      </c>
      <c r="B112" s="85" t="s">
        <v>530</v>
      </c>
    </row>
    <row r="113" spans="1:2" x14ac:dyDescent="0.2">
      <c r="A113" s="84" t="s">
        <v>251</v>
      </c>
      <c r="B113" s="85" t="s">
        <v>145</v>
      </c>
    </row>
    <row r="114" spans="1:2" ht="21.6" x14ac:dyDescent="0.2">
      <c r="A114" s="84" t="s">
        <v>252</v>
      </c>
      <c r="B114" s="85" t="s">
        <v>531</v>
      </c>
    </row>
    <row r="115" spans="1:2" x14ac:dyDescent="0.2">
      <c r="A115" s="84" t="s">
        <v>253</v>
      </c>
      <c r="B115" s="85" t="s">
        <v>146</v>
      </c>
    </row>
    <row r="116" spans="1:2" x14ac:dyDescent="0.2">
      <c r="A116" s="84" t="s">
        <v>254</v>
      </c>
      <c r="B116" s="85" t="s">
        <v>532</v>
      </c>
    </row>
    <row r="117" spans="1:2" x14ac:dyDescent="0.2">
      <c r="A117" s="84" t="s">
        <v>255</v>
      </c>
      <c r="B117" s="85" t="s">
        <v>147</v>
      </c>
    </row>
    <row r="118" spans="1:2" x14ac:dyDescent="0.2">
      <c r="A118" s="84" t="s">
        <v>256</v>
      </c>
      <c r="B118" s="85" t="s">
        <v>148</v>
      </c>
    </row>
    <row r="119" spans="1:2" ht="21.6" x14ac:dyDescent="0.2">
      <c r="A119" s="84" t="s">
        <v>257</v>
      </c>
      <c r="B119" s="85" t="s">
        <v>149</v>
      </c>
    </row>
    <row r="120" spans="1:2" x14ac:dyDescent="0.2">
      <c r="A120" s="84" t="s">
        <v>258</v>
      </c>
      <c r="B120" s="85" t="s">
        <v>150</v>
      </c>
    </row>
    <row r="121" spans="1:2" x14ac:dyDescent="0.2">
      <c r="A121" s="84" t="s">
        <v>259</v>
      </c>
      <c r="B121" s="85" t="s">
        <v>533</v>
      </c>
    </row>
    <row r="122" spans="1:2" x14ac:dyDescent="0.2">
      <c r="A122" s="84" t="s">
        <v>260</v>
      </c>
      <c r="B122" s="85" t="s">
        <v>151</v>
      </c>
    </row>
    <row r="123" spans="1:2" x14ac:dyDescent="0.2">
      <c r="A123" s="84" t="s">
        <v>261</v>
      </c>
      <c r="B123" s="85" t="s">
        <v>152</v>
      </c>
    </row>
    <row r="124" spans="1:2" ht="21.6" x14ac:dyDescent="0.2">
      <c r="A124" s="84" t="s">
        <v>262</v>
      </c>
      <c r="B124" s="85" t="s">
        <v>153</v>
      </c>
    </row>
    <row r="125" spans="1:2" x14ac:dyDescent="0.2">
      <c r="A125" s="84" t="s">
        <v>263</v>
      </c>
      <c r="B125" s="85" t="s">
        <v>154</v>
      </c>
    </row>
    <row r="126" spans="1:2" x14ac:dyDescent="0.2">
      <c r="A126" s="84" t="s">
        <v>264</v>
      </c>
      <c r="B126" s="85" t="s">
        <v>534</v>
      </c>
    </row>
    <row r="127" spans="1:2" ht="21.6" x14ac:dyDescent="0.2">
      <c r="A127" s="84" t="s">
        <v>265</v>
      </c>
      <c r="B127" s="85" t="s">
        <v>155</v>
      </c>
    </row>
    <row r="128" spans="1:2" x14ac:dyDescent="0.2">
      <c r="A128" s="84" t="s">
        <v>272</v>
      </c>
      <c r="B128" s="85" t="s">
        <v>273</v>
      </c>
    </row>
    <row r="129" spans="1:2" x14ac:dyDescent="0.2">
      <c r="A129" s="84" t="s">
        <v>274</v>
      </c>
      <c r="B129" s="85" t="s">
        <v>275</v>
      </c>
    </row>
    <row r="130" spans="1:2" x14ac:dyDescent="0.2">
      <c r="A130" s="84" t="s">
        <v>276</v>
      </c>
      <c r="B130" s="85" t="s">
        <v>277</v>
      </c>
    </row>
    <row r="131" spans="1:2" ht="21.6" x14ac:dyDescent="0.2">
      <c r="A131" s="84" t="s">
        <v>278</v>
      </c>
      <c r="B131" s="85" t="s">
        <v>279</v>
      </c>
    </row>
    <row r="132" spans="1:2" x14ac:dyDescent="0.2">
      <c r="A132" s="84" t="s">
        <v>280</v>
      </c>
      <c r="B132" s="85" t="s">
        <v>281</v>
      </c>
    </row>
    <row r="133" spans="1:2" x14ac:dyDescent="0.2">
      <c r="A133" s="84" t="s">
        <v>282</v>
      </c>
      <c r="B133" s="85" t="s">
        <v>283</v>
      </c>
    </row>
    <row r="134" spans="1:2" ht="21.6" x14ac:dyDescent="0.2">
      <c r="A134" s="84" t="s">
        <v>284</v>
      </c>
      <c r="B134" s="85" t="s">
        <v>285</v>
      </c>
    </row>
    <row r="135" spans="1:2" x14ac:dyDescent="0.2">
      <c r="A135" s="84" t="s">
        <v>286</v>
      </c>
      <c r="B135" s="85" t="s">
        <v>287</v>
      </c>
    </row>
    <row r="136" spans="1:2" ht="21.6" x14ac:dyDescent="0.2">
      <c r="A136" s="84" t="s">
        <v>288</v>
      </c>
      <c r="B136" s="85" t="s">
        <v>289</v>
      </c>
    </row>
    <row r="137" spans="1:2" x14ac:dyDescent="0.2">
      <c r="A137" s="84" t="s">
        <v>290</v>
      </c>
      <c r="B137" s="85" t="s">
        <v>291</v>
      </c>
    </row>
    <row r="138" spans="1:2" x14ac:dyDescent="0.2">
      <c r="A138" s="84" t="s">
        <v>292</v>
      </c>
      <c r="B138" s="85" t="s">
        <v>293</v>
      </c>
    </row>
    <row r="139" spans="1:2" x14ac:dyDescent="0.2">
      <c r="A139" s="84" t="s">
        <v>294</v>
      </c>
      <c r="B139" s="85" t="s">
        <v>295</v>
      </c>
    </row>
    <row r="140" spans="1:2" ht="21.6" x14ac:dyDescent="0.2">
      <c r="A140" s="84" t="s">
        <v>296</v>
      </c>
      <c r="B140" s="85" t="s">
        <v>297</v>
      </c>
    </row>
    <row r="141" spans="1:2" x14ac:dyDescent="0.2">
      <c r="A141" s="84" t="s">
        <v>298</v>
      </c>
      <c r="B141" s="85" t="s">
        <v>299</v>
      </c>
    </row>
    <row r="142" spans="1:2" x14ac:dyDescent="0.2">
      <c r="A142" s="84" t="s">
        <v>300</v>
      </c>
      <c r="B142" s="85" t="s">
        <v>301</v>
      </c>
    </row>
    <row r="143" spans="1:2" x14ac:dyDescent="0.2">
      <c r="A143" s="84" t="s">
        <v>302</v>
      </c>
      <c r="B143" s="85" t="s">
        <v>303</v>
      </c>
    </row>
    <row r="144" spans="1:2" x14ac:dyDescent="0.2">
      <c r="A144" s="84" t="s">
        <v>304</v>
      </c>
      <c r="B144" s="85" t="s">
        <v>535</v>
      </c>
    </row>
    <row r="145" spans="1:2" x14ac:dyDescent="0.2">
      <c r="A145" s="84" t="s">
        <v>305</v>
      </c>
      <c r="B145" s="85" t="s">
        <v>306</v>
      </c>
    </row>
    <row r="146" spans="1:2" x14ac:dyDescent="0.2">
      <c r="A146" s="84" t="s">
        <v>307</v>
      </c>
      <c r="B146" s="85" t="s">
        <v>308</v>
      </c>
    </row>
    <row r="147" spans="1:2" x14ac:dyDescent="0.2">
      <c r="A147" s="84" t="s">
        <v>309</v>
      </c>
      <c r="B147" s="85" t="s">
        <v>310</v>
      </c>
    </row>
    <row r="148" spans="1:2" x14ac:dyDescent="0.2">
      <c r="A148" s="84" t="s">
        <v>311</v>
      </c>
      <c r="B148" s="85" t="s">
        <v>312</v>
      </c>
    </row>
    <row r="149" spans="1:2" x14ac:dyDescent="0.2">
      <c r="A149" s="84" t="s">
        <v>313</v>
      </c>
      <c r="B149" s="85" t="s">
        <v>314</v>
      </c>
    </row>
    <row r="150" spans="1:2" x14ac:dyDescent="0.2">
      <c r="A150" s="84" t="s">
        <v>315</v>
      </c>
      <c r="B150" s="85" t="s">
        <v>316</v>
      </c>
    </row>
    <row r="151" spans="1:2" x14ac:dyDescent="0.2">
      <c r="A151" s="84" t="s">
        <v>317</v>
      </c>
      <c r="B151" s="85" t="s">
        <v>318</v>
      </c>
    </row>
    <row r="152" spans="1:2" x14ac:dyDescent="0.2">
      <c r="A152" s="84" t="s">
        <v>319</v>
      </c>
      <c r="B152" s="85" t="s">
        <v>320</v>
      </c>
    </row>
    <row r="153" spans="1:2" x14ac:dyDescent="0.2">
      <c r="A153" s="84" t="s">
        <v>321</v>
      </c>
      <c r="B153" s="85" t="s">
        <v>322</v>
      </c>
    </row>
    <row r="154" spans="1:2" x14ac:dyDescent="0.2">
      <c r="A154" s="84" t="s">
        <v>323</v>
      </c>
      <c r="B154" s="85" t="s">
        <v>324</v>
      </c>
    </row>
    <row r="155" spans="1:2" x14ac:dyDescent="0.2">
      <c r="A155" s="84" t="s">
        <v>325</v>
      </c>
      <c r="B155" s="85" t="s">
        <v>326</v>
      </c>
    </row>
    <row r="156" spans="1:2" x14ac:dyDescent="0.2">
      <c r="A156" s="84" t="s">
        <v>327</v>
      </c>
      <c r="B156" s="85" t="s">
        <v>328</v>
      </c>
    </row>
    <row r="157" spans="1:2" x14ac:dyDescent="0.2">
      <c r="A157" s="84" t="s">
        <v>329</v>
      </c>
      <c r="B157" s="85" t="s">
        <v>330</v>
      </c>
    </row>
    <row r="158" spans="1:2" x14ac:dyDescent="0.2">
      <c r="A158" s="84" t="s">
        <v>331</v>
      </c>
      <c r="B158" s="85" t="s">
        <v>332</v>
      </c>
    </row>
    <row r="159" spans="1:2" x14ac:dyDescent="0.2">
      <c r="A159" s="84" t="s">
        <v>333</v>
      </c>
      <c r="B159" s="85" t="s">
        <v>334</v>
      </c>
    </row>
    <row r="160" spans="1:2" x14ac:dyDescent="0.2">
      <c r="A160" s="84" t="s">
        <v>335</v>
      </c>
      <c r="B160" s="85" t="s">
        <v>336</v>
      </c>
    </row>
    <row r="161" spans="1:2" x14ac:dyDescent="0.2">
      <c r="A161" s="84" t="s">
        <v>337</v>
      </c>
      <c r="B161" s="85" t="s">
        <v>536</v>
      </c>
    </row>
    <row r="162" spans="1:2" x14ac:dyDescent="0.2">
      <c r="A162" s="84" t="s">
        <v>342</v>
      </c>
      <c r="B162" s="85" t="s">
        <v>343</v>
      </c>
    </row>
    <row r="163" spans="1:2" x14ac:dyDescent="0.2">
      <c r="A163" s="84" t="s">
        <v>344</v>
      </c>
      <c r="B163" s="85" t="s">
        <v>345</v>
      </c>
    </row>
    <row r="164" spans="1:2" x14ac:dyDescent="0.2">
      <c r="A164" s="84" t="s">
        <v>346</v>
      </c>
      <c r="B164" s="85" t="s">
        <v>347</v>
      </c>
    </row>
    <row r="165" spans="1:2" x14ac:dyDescent="0.2">
      <c r="A165" s="84" t="s">
        <v>348</v>
      </c>
      <c r="B165" s="85" t="s">
        <v>349</v>
      </c>
    </row>
    <row r="166" spans="1:2" x14ac:dyDescent="0.2">
      <c r="A166" s="84" t="s">
        <v>350</v>
      </c>
      <c r="B166" s="85" t="s">
        <v>351</v>
      </c>
    </row>
    <row r="167" spans="1:2" x14ac:dyDescent="0.2">
      <c r="A167" s="84" t="s">
        <v>352</v>
      </c>
      <c r="B167" s="85" t="s">
        <v>353</v>
      </c>
    </row>
    <row r="168" spans="1:2" x14ac:dyDescent="0.2">
      <c r="A168" s="84" t="s">
        <v>354</v>
      </c>
      <c r="B168" s="85" t="s">
        <v>355</v>
      </c>
    </row>
    <row r="169" spans="1:2" x14ac:dyDescent="0.2">
      <c r="A169" s="84" t="s">
        <v>356</v>
      </c>
      <c r="B169" s="85" t="s">
        <v>357</v>
      </c>
    </row>
    <row r="170" spans="1:2" ht="21.6" x14ac:dyDescent="0.2">
      <c r="A170" s="84" t="s">
        <v>358</v>
      </c>
      <c r="B170" s="85" t="s">
        <v>359</v>
      </c>
    </row>
    <row r="171" spans="1:2" x14ac:dyDescent="0.2">
      <c r="A171" s="84" t="s">
        <v>360</v>
      </c>
      <c r="B171" s="85" t="s">
        <v>361</v>
      </c>
    </row>
    <row r="172" spans="1:2" x14ac:dyDescent="0.2">
      <c r="A172" s="84" t="s">
        <v>362</v>
      </c>
      <c r="B172" s="85" t="s">
        <v>363</v>
      </c>
    </row>
    <row r="173" spans="1:2" x14ac:dyDescent="0.2">
      <c r="A173" s="84" t="s">
        <v>364</v>
      </c>
      <c r="B173" s="85" t="s">
        <v>365</v>
      </c>
    </row>
    <row r="174" spans="1:2" x14ac:dyDescent="0.2">
      <c r="A174" s="84" t="s">
        <v>366</v>
      </c>
      <c r="B174" s="85" t="s">
        <v>367</v>
      </c>
    </row>
    <row r="175" spans="1:2" x14ac:dyDescent="0.2">
      <c r="A175" s="84" t="s">
        <v>368</v>
      </c>
      <c r="B175" s="85" t="s">
        <v>369</v>
      </c>
    </row>
    <row r="176" spans="1:2" x14ac:dyDescent="0.2">
      <c r="A176" s="84" t="s">
        <v>370</v>
      </c>
      <c r="B176" s="85" t="s">
        <v>371</v>
      </c>
    </row>
    <row r="177" spans="1:2" ht="21.6" x14ac:dyDescent="0.2">
      <c r="A177" s="84" t="s">
        <v>372</v>
      </c>
      <c r="B177" s="85" t="s">
        <v>373</v>
      </c>
    </row>
    <row r="178" spans="1:2" x14ac:dyDescent="0.2">
      <c r="A178" s="84" t="s">
        <v>374</v>
      </c>
      <c r="B178" s="85" t="s">
        <v>375</v>
      </c>
    </row>
    <row r="179" spans="1:2" x14ac:dyDescent="0.2">
      <c r="A179" s="84" t="s">
        <v>376</v>
      </c>
      <c r="B179" s="85" t="s">
        <v>377</v>
      </c>
    </row>
    <row r="180" spans="1:2" x14ac:dyDescent="0.2">
      <c r="A180" s="84" t="s">
        <v>378</v>
      </c>
      <c r="B180" s="85" t="s">
        <v>379</v>
      </c>
    </row>
    <row r="181" spans="1:2" x14ac:dyDescent="0.2">
      <c r="A181" s="84" t="s">
        <v>380</v>
      </c>
      <c r="B181" s="85" t="s">
        <v>381</v>
      </c>
    </row>
    <row r="182" spans="1:2" x14ac:dyDescent="0.2">
      <c r="A182" s="84" t="s">
        <v>382</v>
      </c>
      <c r="B182" s="85" t="s">
        <v>383</v>
      </c>
    </row>
    <row r="183" spans="1:2" x14ac:dyDescent="0.2">
      <c r="A183" s="84" t="s">
        <v>384</v>
      </c>
      <c r="B183" s="85" t="s">
        <v>385</v>
      </c>
    </row>
    <row r="184" spans="1:2" x14ac:dyDescent="0.2">
      <c r="A184" s="84" t="s">
        <v>386</v>
      </c>
      <c r="B184" s="85" t="s">
        <v>387</v>
      </c>
    </row>
    <row r="185" spans="1:2" x14ac:dyDescent="0.2">
      <c r="A185" s="84" t="s">
        <v>388</v>
      </c>
      <c r="B185" s="85" t="s">
        <v>389</v>
      </c>
    </row>
    <row r="186" spans="1:2" ht="21.6" x14ac:dyDescent="0.2">
      <c r="A186" s="84" t="s">
        <v>390</v>
      </c>
      <c r="B186" s="85" t="s">
        <v>391</v>
      </c>
    </row>
    <row r="187" spans="1:2" x14ac:dyDescent="0.2">
      <c r="A187" s="84" t="s">
        <v>392</v>
      </c>
      <c r="B187" s="85" t="s">
        <v>393</v>
      </c>
    </row>
    <row r="188" spans="1:2" x14ac:dyDescent="0.2">
      <c r="A188" s="84" t="s">
        <v>394</v>
      </c>
      <c r="B188" s="85" t="s">
        <v>395</v>
      </c>
    </row>
    <row r="189" spans="1:2" x14ac:dyDescent="0.2">
      <c r="A189" s="84" t="s">
        <v>396</v>
      </c>
      <c r="B189" s="85" t="s">
        <v>397</v>
      </c>
    </row>
    <row r="190" spans="1:2" x14ac:dyDescent="0.2">
      <c r="A190" s="84" t="s">
        <v>398</v>
      </c>
      <c r="B190" s="85" t="s">
        <v>399</v>
      </c>
    </row>
    <row r="191" spans="1:2" x14ac:dyDescent="0.2">
      <c r="A191" s="84" t="s">
        <v>400</v>
      </c>
      <c r="B191" s="85" t="s">
        <v>401</v>
      </c>
    </row>
    <row r="192" spans="1:2" x14ac:dyDescent="0.2">
      <c r="A192" s="84" t="s">
        <v>402</v>
      </c>
      <c r="B192" s="85" t="s">
        <v>403</v>
      </c>
    </row>
    <row r="193" spans="1:2" x14ac:dyDescent="0.2">
      <c r="A193" s="84" t="s">
        <v>404</v>
      </c>
      <c r="B193" s="85" t="s">
        <v>405</v>
      </c>
    </row>
    <row r="194" spans="1:2" ht="21.6" x14ac:dyDescent="0.2">
      <c r="A194" s="84" t="s">
        <v>406</v>
      </c>
      <c r="B194" s="85" t="s">
        <v>537</v>
      </c>
    </row>
    <row r="195" spans="1:2" x14ac:dyDescent="0.2">
      <c r="A195" s="84" t="s">
        <v>407</v>
      </c>
      <c r="B195" s="85" t="s">
        <v>408</v>
      </c>
    </row>
    <row r="196" spans="1:2" x14ac:dyDescent="0.2">
      <c r="A196" s="86" t="s">
        <v>409</v>
      </c>
      <c r="B196" s="9" t="s">
        <v>410</v>
      </c>
    </row>
    <row r="197" spans="1:2" x14ac:dyDescent="0.2">
      <c r="A197" s="86" t="s">
        <v>411</v>
      </c>
      <c r="B197" s="9" t="s">
        <v>412</v>
      </c>
    </row>
    <row r="198" spans="1:2" x14ac:dyDescent="0.2">
      <c r="A198" s="86" t="s">
        <v>413</v>
      </c>
      <c r="B198" s="9" t="s">
        <v>414</v>
      </c>
    </row>
    <row r="199" spans="1:2" x14ac:dyDescent="0.2">
      <c r="A199" s="86" t="s">
        <v>415</v>
      </c>
      <c r="B199" s="9" t="s">
        <v>416</v>
      </c>
    </row>
    <row r="200" spans="1:2" x14ac:dyDescent="0.2">
      <c r="A200" s="86" t="s">
        <v>417</v>
      </c>
      <c r="B200" s="9" t="s">
        <v>418</v>
      </c>
    </row>
    <row r="201" spans="1:2" x14ac:dyDescent="0.2">
      <c r="A201" s="86" t="s">
        <v>419</v>
      </c>
      <c r="B201" s="9" t="s">
        <v>420</v>
      </c>
    </row>
    <row r="202" spans="1:2" x14ac:dyDescent="0.2">
      <c r="A202" s="86" t="s">
        <v>421</v>
      </c>
      <c r="B202" s="9" t="s">
        <v>422</v>
      </c>
    </row>
    <row r="203" spans="1:2" x14ac:dyDescent="0.2">
      <c r="A203" s="86" t="s">
        <v>423</v>
      </c>
      <c r="B203" s="9" t="s">
        <v>424</v>
      </c>
    </row>
    <row r="204" spans="1:2" x14ac:dyDescent="0.2">
      <c r="A204" s="86" t="s">
        <v>425</v>
      </c>
      <c r="B204" s="9" t="s">
        <v>426</v>
      </c>
    </row>
    <row r="205" spans="1:2" x14ac:dyDescent="0.2">
      <c r="A205" s="86" t="s">
        <v>427</v>
      </c>
      <c r="B205" s="9" t="s">
        <v>428</v>
      </c>
    </row>
    <row r="206" spans="1:2" x14ac:dyDescent="0.2">
      <c r="A206" s="86" t="s">
        <v>429</v>
      </c>
      <c r="B206" s="9" t="s">
        <v>430</v>
      </c>
    </row>
    <row r="207" spans="1:2" x14ac:dyDescent="0.2">
      <c r="A207" s="86" t="s">
        <v>431</v>
      </c>
      <c r="B207" s="9" t="s">
        <v>432</v>
      </c>
    </row>
    <row r="208" spans="1:2" x14ac:dyDescent="0.2">
      <c r="A208" s="86" t="s">
        <v>433</v>
      </c>
      <c r="B208" s="9" t="s">
        <v>434</v>
      </c>
    </row>
    <row r="209" spans="1:2" x14ac:dyDescent="0.2">
      <c r="A209" s="86" t="s">
        <v>435</v>
      </c>
      <c r="B209" s="9" t="s">
        <v>436</v>
      </c>
    </row>
    <row r="210" spans="1:2" x14ac:dyDescent="0.2">
      <c r="A210" s="86" t="s">
        <v>437</v>
      </c>
      <c r="B210" s="9" t="s">
        <v>438</v>
      </c>
    </row>
    <row r="211" spans="1:2" x14ac:dyDescent="0.2">
      <c r="A211" s="86" t="s">
        <v>439</v>
      </c>
      <c r="B211" s="9" t="s">
        <v>440</v>
      </c>
    </row>
    <row r="212" spans="1:2" x14ac:dyDescent="0.2">
      <c r="A212" s="86" t="s">
        <v>441</v>
      </c>
      <c r="B212" s="9" t="s">
        <v>538</v>
      </c>
    </row>
    <row r="213" spans="1:2" x14ac:dyDescent="0.2">
      <c r="A213" s="86" t="s">
        <v>442</v>
      </c>
      <c r="B213" s="9" t="s">
        <v>539</v>
      </c>
    </row>
    <row r="214" spans="1:2" x14ac:dyDescent="0.2">
      <c r="A214" s="86" t="s">
        <v>443</v>
      </c>
      <c r="B214" s="9" t="s">
        <v>444</v>
      </c>
    </row>
    <row r="215" spans="1:2" x14ac:dyDescent="0.2">
      <c r="A215" s="86" t="s">
        <v>445</v>
      </c>
      <c r="B215" s="9" t="s">
        <v>446</v>
      </c>
    </row>
    <row r="216" spans="1:2" x14ac:dyDescent="0.2">
      <c r="A216" s="86" t="s">
        <v>447</v>
      </c>
      <c r="B216" s="9" t="s">
        <v>448</v>
      </c>
    </row>
    <row r="217" spans="1:2" x14ac:dyDescent="0.2">
      <c r="A217" s="86" t="s">
        <v>449</v>
      </c>
      <c r="B217" s="9" t="s">
        <v>450</v>
      </c>
    </row>
    <row r="218" spans="1:2" x14ac:dyDescent="0.2">
      <c r="A218" s="86" t="s">
        <v>451</v>
      </c>
      <c r="B218" s="9" t="s">
        <v>452</v>
      </c>
    </row>
    <row r="219" spans="1:2" x14ac:dyDescent="0.2">
      <c r="A219" s="86" t="s">
        <v>453</v>
      </c>
      <c r="B219" s="9" t="s">
        <v>454</v>
      </c>
    </row>
    <row r="220" spans="1:2" x14ac:dyDescent="0.2">
      <c r="A220" s="86" t="s">
        <v>455</v>
      </c>
      <c r="B220" s="9" t="s">
        <v>456</v>
      </c>
    </row>
    <row r="221" spans="1:2" x14ac:dyDescent="0.2">
      <c r="A221" s="86" t="s">
        <v>457</v>
      </c>
      <c r="B221" s="9" t="s">
        <v>458</v>
      </c>
    </row>
    <row r="222" spans="1:2" x14ac:dyDescent="0.2">
      <c r="A222" s="86" t="s">
        <v>459</v>
      </c>
      <c r="B222" s="9" t="s">
        <v>460</v>
      </c>
    </row>
    <row r="223" spans="1:2" x14ac:dyDescent="0.2">
      <c r="A223" s="86" t="s">
        <v>461</v>
      </c>
      <c r="B223" s="9" t="s">
        <v>462</v>
      </c>
    </row>
    <row r="224" spans="1:2" x14ac:dyDescent="0.2">
      <c r="A224" s="86" t="s">
        <v>463</v>
      </c>
      <c r="B224" s="9" t="s">
        <v>464</v>
      </c>
    </row>
    <row r="225" spans="1:2" x14ac:dyDescent="0.2">
      <c r="A225" s="86" t="s">
        <v>465</v>
      </c>
      <c r="B225" s="9" t="s">
        <v>466</v>
      </c>
    </row>
    <row r="226" spans="1:2" x14ac:dyDescent="0.2">
      <c r="A226" s="86" t="s">
        <v>467</v>
      </c>
      <c r="B226" s="9" t="s">
        <v>468</v>
      </c>
    </row>
    <row r="227" spans="1:2" x14ac:dyDescent="0.2">
      <c r="A227" s="86" t="s">
        <v>469</v>
      </c>
      <c r="B227" s="9" t="s">
        <v>470</v>
      </c>
    </row>
    <row r="228" spans="1:2" x14ac:dyDescent="0.2">
      <c r="A228" s="86" t="s">
        <v>471</v>
      </c>
      <c r="B228" s="9" t="s">
        <v>472</v>
      </c>
    </row>
    <row r="229" spans="1:2" x14ac:dyDescent="0.2">
      <c r="A229" s="86" t="s">
        <v>473</v>
      </c>
      <c r="B229" s="9" t="s">
        <v>474</v>
      </c>
    </row>
    <row r="230" spans="1:2" x14ac:dyDescent="0.2">
      <c r="A230" s="86" t="s">
        <v>475</v>
      </c>
      <c r="B230" s="9" t="s">
        <v>476</v>
      </c>
    </row>
    <row r="231" spans="1:2" x14ac:dyDescent="0.2">
      <c r="A231" s="86" t="s">
        <v>477</v>
      </c>
      <c r="B231" s="9" t="s">
        <v>478</v>
      </c>
    </row>
    <row r="232" spans="1:2" x14ac:dyDescent="0.2">
      <c r="A232" s="86" t="s">
        <v>479</v>
      </c>
      <c r="B232" s="9" t="s">
        <v>480</v>
      </c>
    </row>
    <row r="233" spans="1:2" x14ac:dyDescent="0.2">
      <c r="A233" s="86" t="s">
        <v>481</v>
      </c>
      <c r="B233" s="9" t="s">
        <v>482</v>
      </c>
    </row>
    <row r="234" spans="1:2" x14ac:dyDescent="0.2">
      <c r="A234" s="86" t="s">
        <v>483</v>
      </c>
      <c r="B234" s="9" t="s">
        <v>484</v>
      </c>
    </row>
    <row r="235" spans="1:2" x14ac:dyDescent="0.2">
      <c r="A235" s="86" t="s">
        <v>485</v>
      </c>
      <c r="B235" s="9" t="s">
        <v>486</v>
      </c>
    </row>
    <row r="236" spans="1:2" x14ac:dyDescent="0.2">
      <c r="A236" s="86" t="s">
        <v>487</v>
      </c>
      <c r="B236" s="9" t="s">
        <v>488</v>
      </c>
    </row>
    <row r="237" spans="1:2" x14ac:dyDescent="0.2">
      <c r="A237" s="86" t="s">
        <v>489</v>
      </c>
      <c r="B237" s="9" t="s">
        <v>490</v>
      </c>
    </row>
    <row r="238" spans="1:2" x14ac:dyDescent="0.2">
      <c r="A238" s="86" t="s">
        <v>491</v>
      </c>
      <c r="B238" s="9" t="s">
        <v>492</v>
      </c>
    </row>
    <row r="239" spans="1:2" x14ac:dyDescent="0.2">
      <c r="A239" s="86" t="s">
        <v>493</v>
      </c>
      <c r="B239" s="9" t="s">
        <v>494</v>
      </c>
    </row>
    <row r="240" spans="1:2" x14ac:dyDescent="0.2">
      <c r="A240" s="86"/>
      <c r="B240" s="9"/>
    </row>
    <row r="241" spans="1:2" x14ac:dyDescent="0.2">
      <c r="A241" s="86"/>
      <c r="B241" s="9"/>
    </row>
    <row r="242" spans="1:2" x14ac:dyDescent="0.2">
      <c r="A242" s="86"/>
      <c r="B242" s="9"/>
    </row>
    <row r="243" spans="1:2" x14ac:dyDescent="0.2">
      <c r="A243" s="86"/>
      <c r="B243" s="9"/>
    </row>
    <row r="244" spans="1:2" x14ac:dyDescent="0.2">
      <c r="A244" s="76"/>
    </row>
    <row r="245" spans="1:2" x14ac:dyDescent="0.2">
      <c r="A245" s="76"/>
    </row>
    <row r="246" spans="1:2" x14ac:dyDescent="0.2">
      <c r="A246" s="76"/>
    </row>
    <row r="247" spans="1:2" x14ac:dyDescent="0.2">
      <c r="A247" s="76"/>
    </row>
    <row r="248" spans="1:2" x14ac:dyDescent="0.2">
      <c r="A248" s="76"/>
    </row>
    <row r="249" spans="1:2" x14ac:dyDescent="0.2">
      <c r="A249" s="76"/>
    </row>
    <row r="250" spans="1:2" x14ac:dyDescent="0.2">
      <c r="A250" s="76"/>
    </row>
    <row r="251" spans="1:2" x14ac:dyDescent="0.2">
      <c r="A251" s="76"/>
    </row>
    <row r="252" spans="1:2" x14ac:dyDescent="0.2">
      <c r="A252" s="76"/>
    </row>
    <row r="253" spans="1:2" x14ac:dyDescent="0.2">
      <c r="A253" s="76"/>
    </row>
    <row r="254" spans="1:2" x14ac:dyDescent="0.2">
      <c r="A254" s="76"/>
    </row>
    <row r="255" spans="1:2" x14ac:dyDescent="0.2">
      <c r="A255" s="76"/>
    </row>
    <row r="256" spans="1:2" x14ac:dyDescent="0.2">
      <c r="A256" s="76"/>
    </row>
    <row r="257" spans="1:1" x14ac:dyDescent="0.2">
      <c r="A257" s="76"/>
    </row>
    <row r="258" spans="1:1" x14ac:dyDescent="0.2">
      <c r="A258" s="76"/>
    </row>
    <row r="259" spans="1:1" x14ac:dyDescent="0.2">
      <c r="A259" s="76"/>
    </row>
    <row r="260" spans="1:1" x14ac:dyDescent="0.2">
      <c r="A260" s="76"/>
    </row>
    <row r="261" spans="1:1" x14ac:dyDescent="0.2">
      <c r="A261" s="76"/>
    </row>
    <row r="262" spans="1:1" x14ac:dyDescent="0.2">
      <c r="A262" s="76"/>
    </row>
    <row r="263" spans="1:1" x14ac:dyDescent="0.2">
      <c r="A263" s="76"/>
    </row>
    <row r="264" spans="1:1" x14ac:dyDescent="0.2">
      <c r="A264" s="76"/>
    </row>
    <row r="265" spans="1:1" x14ac:dyDescent="0.2">
      <c r="A265" s="76"/>
    </row>
    <row r="266" spans="1:1" x14ac:dyDescent="0.2">
      <c r="A266" s="76"/>
    </row>
    <row r="267" spans="1:1" x14ac:dyDescent="0.2">
      <c r="A267" s="76"/>
    </row>
    <row r="268" spans="1:1" x14ac:dyDescent="0.2">
      <c r="A268" s="76"/>
    </row>
    <row r="269" spans="1:1" x14ac:dyDescent="0.2">
      <c r="A269" s="76"/>
    </row>
    <row r="270" spans="1:1" x14ac:dyDescent="0.2">
      <c r="A270" s="76"/>
    </row>
  </sheetData>
  <sheetProtection sheet="1" selectLockedCells="1" selectUnlockedCells="1"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3"/>
  </sheetPr>
  <dimension ref="A1:S96"/>
  <sheetViews>
    <sheetView showGridLines="0" zoomScaleNormal="100" zoomScaleSheetLayoutView="50" workbookViewId="0">
      <selection activeCell="A2" sqref="A2"/>
    </sheetView>
  </sheetViews>
  <sheetFormatPr defaultRowHeight="13.2" x14ac:dyDescent="0.2"/>
  <cols>
    <col min="1" max="1" width="7.88671875" style="11" customWidth="1"/>
    <col min="2" max="2" width="8.109375" style="11" customWidth="1"/>
    <col min="3" max="3" width="22.21875" style="11" customWidth="1"/>
    <col min="4" max="4" width="8.6640625" customWidth="1"/>
    <col min="5" max="5" width="10.77734375" style="10" customWidth="1"/>
    <col min="6" max="6" width="8" style="10" bestFit="1" customWidth="1"/>
    <col min="7" max="8" width="7" customWidth="1"/>
    <col min="9" max="9" width="8.109375" customWidth="1"/>
    <col min="10" max="10" width="6.33203125" customWidth="1"/>
    <col min="11" max="11" width="7" customWidth="1"/>
    <col min="12" max="12" width="8.109375" customWidth="1"/>
    <col min="13" max="13" width="6.33203125" style="36" bestFit="1" customWidth="1"/>
    <col min="14" max="14" width="6.33203125" bestFit="1" customWidth="1"/>
    <col min="15" max="15" width="25.6640625" customWidth="1"/>
    <col min="19" max="19" width="21.88671875" style="9" customWidth="1"/>
  </cols>
  <sheetData>
    <row r="1" spans="1:19" s="1" customFormat="1" ht="26.25" customHeight="1" x14ac:dyDescent="0.2">
      <c r="A1" s="45" t="s">
        <v>540</v>
      </c>
      <c r="B1" s="2"/>
      <c r="C1" s="2"/>
      <c r="D1" s="2"/>
      <c r="E1" s="2"/>
      <c r="F1" s="2"/>
      <c r="G1" s="2"/>
      <c r="H1" s="2"/>
      <c r="I1" s="2"/>
      <c r="J1" s="2"/>
      <c r="K1" s="2"/>
      <c r="M1" s="34"/>
    </row>
    <row r="2" spans="1:19" s="1" customFormat="1" ht="9.75" customHeight="1" x14ac:dyDescent="0.2">
      <c r="A2" s="3"/>
      <c r="B2" s="3"/>
      <c r="C2" s="3"/>
      <c r="D2" s="3"/>
      <c r="E2" s="3"/>
      <c r="F2" s="3"/>
      <c r="I2" s="3"/>
      <c r="M2" s="34"/>
    </row>
    <row r="3" spans="1:19" s="6" customFormat="1" ht="18.75" customHeight="1" x14ac:dyDescent="0.2">
      <c r="A3" s="112" t="s">
        <v>34</v>
      </c>
      <c r="B3" s="113"/>
      <c r="C3" s="70" t="s">
        <v>266</v>
      </c>
      <c r="D3" s="33"/>
      <c r="E3" s="33"/>
      <c r="F3" s="46"/>
      <c r="G3" s="46"/>
      <c r="H3" s="33"/>
      <c r="I3" s="46"/>
      <c r="J3" s="46"/>
      <c r="K3" s="47"/>
      <c r="L3" s="47"/>
      <c r="M3" s="35"/>
    </row>
    <row r="4" spans="1:19" s="6" customFormat="1" ht="18.75" customHeight="1" x14ac:dyDescent="0.2">
      <c r="A4" s="112" t="s">
        <v>2</v>
      </c>
      <c r="B4" s="113"/>
      <c r="C4" s="83" t="s">
        <v>40</v>
      </c>
      <c r="D4" s="33"/>
      <c r="E4" s="33"/>
      <c r="F4" s="46"/>
      <c r="G4" s="46"/>
      <c r="H4" s="33"/>
      <c r="I4" s="46"/>
      <c r="J4" s="46"/>
      <c r="K4" s="47"/>
      <c r="L4" s="47"/>
      <c r="M4" s="35"/>
    </row>
    <row r="5" spans="1:19" s="6" customFormat="1" ht="18.75" customHeight="1" x14ac:dyDescent="0.2">
      <c r="A5" s="114" t="s">
        <v>269</v>
      </c>
      <c r="B5" s="115"/>
      <c r="C5" s="48">
        <v>2007</v>
      </c>
      <c r="D5" s="8"/>
      <c r="E5" s="8"/>
      <c r="F5" s="47"/>
      <c r="G5" s="47"/>
      <c r="H5" s="47"/>
      <c r="I5" s="47"/>
      <c r="J5" s="47"/>
      <c r="K5" s="47"/>
      <c r="L5" s="47"/>
      <c r="M5" s="35"/>
    </row>
    <row r="6" spans="1:19" s="6" customFormat="1" ht="18.75" customHeight="1" x14ac:dyDescent="0.2">
      <c r="A6" s="114" t="s">
        <v>35</v>
      </c>
      <c r="B6" s="115"/>
      <c r="C6" s="7" t="s">
        <v>267</v>
      </c>
      <c r="D6" s="8"/>
      <c r="E6" s="8"/>
      <c r="F6" s="47"/>
      <c r="G6" s="47"/>
      <c r="H6" s="47"/>
      <c r="I6" s="47"/>
      <c r="J6" s="47"/>
      <c r="K6" s="47"/>
      <c r="L6" s="47"/>
      <c r="M6" s="35"/>
    </row>
    <row r="7" spans="1:19" ht="18" customHeight="1" x14ac:dyDescent="0.2">
      <c r="A7"/>
      <c r="B7"/>
      <c r="C7"/>
      <c r="E7"/>
      <c r="F7"/>
      <c r="S7"/>
    </row>
    <row r="8" spans="1:19" s="1" customFormat="1" ht="18" customHeight="1" x14ac:dyDescent="0.2">
      <c r="A8" s="87" t="s">
        <v>6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  <c r="N8" s="89"/>
      <c r="O8" s="91"/>
    </row>
    <row r="9" spans="1:19" s="38" customFormat="1" ht="12" x14ac:dyDescent="0.2">
      <c r="A9" s="95" t="s">
        <v>38</v>
      </c>
      <c r="B9" s="96"/>
      <c r="C9" s="108" t="s">
        <v>28</v>
      </c>
      <c r="D9" s="108"/>
      <c r="E9" s="108"/>
      <c r="F9" s="99" t="s">
        <v>32</v>
      </c>
      <c r="G9" s="100"/>
      <c r="H9" s="100"/>
      <c r="I9" s="100"/>
      <c r="J9" s="100"/>
      <c r="K9" s="101"/>
      <c r="L9" s="97" t="s">
        <v>33</v>
      </c>
      <c r="M9" s="99" t="s">
        <v>12</v>
      </c>
      <c r="N9" s="100"/>
      <c r="O9" s="101"/>
    </row>
    <row r="10" spans="1:19" s="38" customFormat="1" ht="12" x14ac:dyDescent="0.2">
      <c r="A10" s="92" t="s">
        <v>36</v>
      </c>
      <c r="B10" s="92" t="s">
        <v>37</v>
      </c>
      <c r="C10" s="92" t="s">
        <v>5</v>
      </c>
      <c r="D10" s="92" t="s">
        <v>3</v>
      </c>
      <c r="E10" s="92" t="s">
        <v>30</v>
      </c>
      <c r="F10" s="102"/>
      <c r="G10" s="103"/>
      <c r="H10" s="103"/>
      <c r="I10" s="103"/>
      <c r="J10" s="103"/>
      <c r="K10" s="104"/>
      <c r="L10" s="98"/>
      <c r="M10" s="102"/>
      <c r="N10" s="103"/>
      <c r="O10" s="104"/>
    </row>
    <row r="11" spans="1:19" s="41" customFormat="1" ht="12" x14ac:dyDescent="0.15">
      <c r="A11" s="42">
        <v>4</v>
      </c>
      <c r="B11" s="42">
        <v>5</v>
      </c>
      <c r="C11" s="40" t="s">
        <v>41</v>
      </c>
      <c r="D11" s="40" t="s">
        <v>41</v>
      </c>
      <c r="E11" s="79">
        <v>39539</v>
      </c>
      <c r="F11" s="107" t="s">
        <v>268</v>
      </c>
      <c r="G11" s="107"/>
      <c r="H11" s="107"/>
      <c r="I11" s="107"/>
      <c r="J11" s="107"/>
      <c r="K11" s="107"/>
      <c r="L11" s="44">
        <v>2</v>
      </c>
      <c r="M11" s="116"/>
      <c r="N11" s="117"/>
      <c r="O11" s="118"/>
    </row>
    <row r="12" spans="1:19" s="41" customFormat="1" ht="12" x14ac:dyDescent="0.15">
      <c r="A12" s="42">
        <v>7</v>
      </c>
      <c r="B12" s="42">
        <v>6</v>
      </c>
      <c r="C12" s="40" t="s">
        <v>42</v>
      </c>
      <c r="D12" s="40" t="s">
        <v>43</v>
      </c>
      <c r="E12" s="79">
        <v>39632</v>
      </c>
      <c r="F12" s="107" t="s">
        <v>268</v>
      </c>
      <c r="G12" s="107"/>
      <c r="H12" s="107"/>
      <c r="I12" s="107"/>
      <c r="J12" s="107"/>
      <c r="K12" s="107"/>
      <c r="L12" s="44">
        <v>2</v>
      </c>
      <c r="M12" s="116"/>
      <c r="N12" s="117"/>
      <c r="O12" s="118"/>
    </row>
    <row r="13" spans="1:19" s="41" customFormat="1" ht="12" x14ac:dyDescent="0.15">
      <c r="A13" s="42"/>
      <c r="B13" s="42"/>
      <c r="C13" s="40"/>
      <c r="D13" s="40"/>
      <c r="E13" s="79"/>
      <c r="F13" s="107"/>
      <c r="G13" s="107"/>
      <c r="H13" s="107"/>
      <c r="I13" s="107"/>
      <c r="J13" s="107"/>
      <c r="K13" s="107"/>
      <c r="L13" s="44"/>
      <c r="M13" s="116"/>
      <c r="N13" s="117"/>
      <c r="O13" s="118"/>
    </row>
    <row r="14" spans="1:19" s="41" customFormat="1" ht="12" x14ac:dyDescent="0.15">
      <c r="A14" s="42"/>
      <c r="B14" s="42"/>
      <c r="C14" s="40"/>
      <c r="D14" s="40"/>
      <c r="E14" s="79"/>
      <c r="F14" s="107"/>
      <c r="G14" s="107"/>
      <c r="H14" s="107"/>
      <c r="I14" s="107"/>
      <c r="J14" s="107"/>
      <c r="K14" s="107"/>
      <c r="L14" s="44"/>
      <c r="M14" s="116"/>
      <c r="N14" s="117"/>
      <c r="O14" s="118"/>
    </row>
    <row r="15" spans="1:19" s="41" customFormat="1" ht="12" hidden="1" x14ac:dyDescent="0.15">
      <c r="A15" s="42"/>
      <c r="B15" s="42"/>
      <c r="C15" s="40"/>
      <c r="D15" s="40"/>
      <c r="E15" s="43"/>
      <c r="F15" s="107"/>
      <c r="G15" s="107"/>
      <c r="H15" s="107"/>
      <c r="I15" s="107"/>
      <c r="J15" s="107"/>
      <c r="K15" s="107"/>
      <c r="L15" s="44"/>
      <c r="M15" s="116"/>
      <c r="N15" s="117"/>
      <c r="O15" s="118"/>
    </row>
    <row r="16" spans="1:19" s="41" customFormat="1" ht="12" hidden="1" x14ac:dyDescent="0.15">
      <c r="A16" s="42"/>
      <c r="B16" s="42"/>
      <c r="C16" s="40"/>
      <c r="D16" s="40"/>
      <c r="E16" s="43"/>
      <c r="F16" s="107"/>
      <c r="G16" s="107"/>
      <c r="H16" s="107"/>
      <c r="I16" s="107"/>
      <c r="J16" s="107"/>
      <c r="K16" s="107"/>
      <c r="L16" s="44"/>
      <c r="M16" s="116"/>
      <c r="N16" s="117"/>
      <c r="O16" s="118"/>
    </row>
    <row r="17" spans="1:18" s="41" customFormat="1" ht="12" hidden="1" x14ac:dyDescent="0.15">
      <c r="A17" s="42"/>
      <c r="B17" s="42"/>
      <c r="C17" s="40"/>
      <c r="D17" s="40"/>
      <c r="E17" s="43"/>
      <c r="F17" s="107"/>
      <c r="G17" s="107"/>
      <c r="H17" s="107"/>
      <c r="I17" s="107"/>
      <c r="J17" s="107"/>
      <c r="K17" s="107"/>
      <c r="L17" s="44"/>
      <c r="M17" s="116"/>
      <c r="N17" s="117"/>
      <c r="O17" s="118"/>
    </row>
    <row r="18" spans="1:18" s="41" customFormat="1" ht="12" hidden="1" x14ac:dyDescent="0.15">
      <c r="A18" s="42"/>
      <c r="B18" s="42"/>
      <c r="C18" s="40"/>
      <c r="D18" s="40"/>
      <c r="E18" s="43"/>
      <c r="F18" s="107"/>
      <c r="G18" s="107"/>
      <c r="H18" s="107"/>
      <c r="I18" s="107"/>
      <c r="J18" s="107"/>
      <c r="K18" s="107"/>
      <c r="L18" s="44"/>
      <c r="M18" s="116"/>
      <c r="N18" s="117"/>
      <c r="O18" s="118"/>
    </row>
    <row r="19" spans="1:18" s="41" customFormat="1" ht="12" hidden="1" x14ac:dyDescent="0.15">
      <c r="A19" s="42"/>
      <c r="B19" s="42"/>
      <c r="C19" s="40"/>
      <c r="D19" s="40"/>
      <c r="E19" s="43"/>
      <c r="F19" s="107"/>
      <c r="G19" s="107"/>
      <c r="H19" s="107"/>
      <c r="I19" s="107"/>
      <c r="J19" s="107"/>
      <c r="K19" s="107"/>
      <c r="L19" s="44"/>
      <c r="M19" s="116"/>
      <c r="N19" s="117"/>
      <c r="O19" s="118"/>
    </row>
    <row r="20" spans="1:18" s="41" customFormat="1" ht="12" hidden="1" x14ac:dyDescent="0.15">
      <c r="A20" s="42"/>
      <c r="B20" s="42"/>
      <c r="C20" s="40"/>
      <c r="D20" s="40"/>
      <c r="E20" s="43"/>
      <c r="F20" s="107"/>
      <c r="G20" s="107"/>
      <c r="H20" s="107"/>
      <c r="I20" s="107"/>
      <c r="J20" s="107"/>
      <c r="K20" s="107"/>
      <c r="L20" s="44"/>
      <c r="M20" s="116"/>
      <c r="N20" s="117"/>
      <c r="O20" s="118"/>
    </row>
    <row r="21" spans="1:18" s="41" customFormat="1" ht="12" hidden="1" x14ac:dyDescent="0.15">
      <c r="A21" s="42"/>
      <c r="B21" s="42"/>
      <c r="C21" s="40"/>
      <c r="D21" s="40"/>
      <c r="E21" s="43"/>
      <c r="F21" s="107"/>
      <c r="G21" s="107"/>
      <c r="H21" s="107"/>
      <c r="I21" s="107"/>
      <c r="J21" s="107"/>
      <c r="K21" s="107"/>
      <c r="L21" s="44"/>
      <c r="M21" s="116"/>
      <c r="N21" s="117"/>
      <c r="O21" s="118"/>
    </row>
    <row r="22" spans="1:18" s="41" customFormat="1" ht="12" hidden="1" x14ac:dyDescent="0.15">
      <c r="A22" s="42"/>
      <c r="B22" s="42"/>
      <c r="C22" s="40"/>
      <c r="D22" s="40"/>
      <c r="E22" s="43"/>
      <c r="F22" s="107"/>
      <c r="G22" s="107"/>
      <c r="H22" s="107"/>
      <c r="I22" s="107"/>
      <c r="J22" s="107"/>
      <c r="K22" s="107"/>
      <c r="L22" s="44"/>
      <c r="M22" s="116"/>
      <c r="N22" s="117"/>
      <c r="O22" s="118"/>
    </row>
    <row r="23" spans="1:18" s="6" customFormat="1" x14ac:dyDescent="0.2">
      <c r="A23" s="29"/>
      <c r="B23" s="29"/>
      <c r="C23" s="29"/>
      <c r="D23" s="30"/>
      <c r="E23" s="30"/>
      <c r="F23" s="30"/>
      <c r="G23" s="31"/>
      <c r="H23" s="31"/>
      <c r="I23" s="31"/>
      <c r="J23" s="31"/>
      <c r="K23" s="31"/>
      <c r="L23" s="31"/>
      <c r="M23" s="37"/>
      <c r="N23" s="32"/>
      <c r="O23" s="32"/>
      <c r="P23" s="32"/>
      <c r="Q23" s="32"/>
      <c r="R23" s="32"/>
    </row>
    <row r="24" spans="1:18" s="1" customFormat="1" ht="18" customHeight="1" x14ac:dyDescent="0.2">
      <c r="A24" s="87" t="s">
        <v>39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90"/>
      <c r="M24" s="89"/>
      <c r="N24" s="89"/>
      <c r="O24" s="91"/>
    </row>
    <row r="25" spans="1:18" s="39" customFormat="1" ht="13.5" customHeight="1" x14ac:dyDescent="0.15">
      <c r="A25" s="95" t="s">
        <v>38</v>
      </c>
      <c r="B25" s="96"/>
      <c r="C25" s="97" t="s">
        <v>1</v>
      </c>
      <c r="D25" s="97" t="s">
        <v>31</v>
      </c>
      <c r="E25" s="109" t="s">
        <v>8</v>
      </c>
      <c r="F25" s="109" t="s">
        <v>9</v>
      </c>
      <c r="G25" s="108" t="s">
        <v>27</v>
      </c>
      <c r="H25" s="108" t="s">
        <v>7</v>
      </c>
      <c r="I25" s="109" t="s">
        <v>29</v>
      </c>
      <c r="J25" s="105" t="s">
        <v>11</v>
      </c>
      <c r="K25" s="97" t="s">
        <v>0</v>
      </c>
      <c r="L25" s="105" t="s">
        <v>10</v>
      </c>
      <c r="M25" s="95" t="s">
        <v>4</v>
      </c>
      <c r="N25" s="96"/>
      <c r="O25" s="108" t="s">
        <v>12</v>
      </c>
    </row>
    <row r="26" spans="1:18" s="39" customFormat="1" ht="12" x14ac:dyDescent="0.15">
      <c r="A26" s="92" t="s">
        <v>36</v>
      </c>
      <c r="B26" s="92" t="s">
        <v>37</v>
      </c>
      <c r="C26" s="98"/>
      <c r="D26" s="98"/>
      <c r="E26" s="111"/>
      <c r="F26" s="111"/>
      <c r="G26" s="108"/>
      <c r="H26" s="108"/>
      <c r="I26" s="110"/>
      <c r="J26" s="106"/>
      <c r="K26" s="98"/>
      <c r="L26" s="106"/>
      <c r="M26" s="92" t="s">
        <v>13</v>
      </c>
      <c r="N26" s="92" t="s">
        <v>14</v>
      </c>
      <c r="O26" s="108"/>
    </row>
    <row r="27" spans="1:18" s="39" customFormat="1" ht="12" x14ac:dyDescent="0.15">
      <c r="A27" s="50">
        <v>4</v>
      </c>
      <c r="B27" s="50">
        <v>5</v>
      </c>
      <c r="C27" s="66" t="s">
        <v>44</v>
      </c>
      <c r="D27" s="51" t="s">
        <v>339</v>
      </c>
      <c r="E27" s="52">
        <v>0.375</v>
      </c>
      <c r="F27" s="52">
        <v>0.38541666666666669</v>
      </c>
      <c r="G27" s="51">
        <v>12.2</v>
      </c>
      <c r="H27" s="51">
        <v>15.9</v>
      </c>
      <c r="I27" s="51" t="s">
        <v>49</v>
      </c>
      <c r="J27" s="51"/>
      <c r="K27" s="51"/>
      <c r="L27" s="51" t="s">
        <v>49</v>
      </c>
      <c r="M27" s="53" t="s">
        <v>50</v>
      </c>
      <c r="N27" s="51">
        <v>6.8</v>
      </c>
      <c r="O27" s="54" t="s">
        <v>51</v>
      </c>
    </row>
    <row r="28" spans="1:18" s="39" customFormat="1" ht="12" x14ac:dyDescent="0.15">
      <c r="A28" s="55">
        <v>4</v>
      </c>
      <c r="B28" s="55">
        <v>5</v>
      </c>
      <c r="C28" s="67" t="s">
        <v>45</v>
      </c>
      <c r="D28" s="56" t="s">
        <v>338</v>
      </c>
      <c r="E28" s="57">
        <v>0.3888888888888889</v>
      </c>
      <c r="F28" s="57">
        <v>0.39583333333333331</v>
      </c>
      <c r="G28" s="56">
        <v>13.9</v>
      </c>
      <c r="H28" s="56">
        <v>20</v>
      </c>
      <c r="I28" s="58"/>
      <c r="J28" s="56">
        <v>250</v>
      </c>
      <c r="K28" s="56">
        <v>14</v>
      </c>
      <c r="L28" s="56">
        <v>84</v>
      </c>
      <c r="M28" s="59" t="s">
        <v>53</v>
      </c>
      <c r="N28" s="56">
        <v>7.6</v>
      </c>
      <c r="O28" s="60"/>
    </row>
    <row r="29" spans="1:18" s="39" customFormat="1" ht="12" x14ac:dyDescent="0.15">
      <c r="A29" s="55">
        <v>4</v>
      </c>
      <c r="B29" s="55">
        <v>5</v>
      </c>
      <c r="C29" s="67" t="s">
        <v>46</v>
      </c>
      <c r="D29" s="56" t="s">
        <v>338</v>
      </c>
      <c r="E29" s="57">
        <v>0.40972222222222227</v>
      </c>
      <c r="F29" s="57">
        <v>0.4236111111111111</v>
      </c>
      <c r="G29" s="56">
        <v>13.2</v>
      </c>
      <c r="H29" s="56">
        <v>14</v>
      </c>
      <c r="I29" s="56"/>
      <c r="J29" s="56">
        <v>36</v>
      </c>
      <c r="K29" s="56" t="s">
        <v>49</v>
      </c>
      <c r="L29" s="56">
        <v>100</v>
      </c>
      <c r="M29" s="59" t="s">
        <v>50</v>
      </c>
      <c r="N29" s="56">
        <v>7.2</v>
      </c>
      <c r="O29" s="60"/>
    </row>
    <row r="30" spans="1:18" s="39" customFormat="1" ht="12" x14ac:dyDescent="0.15">
      <c r="A30" s="55">
        <v>4</v>
      </c>
      <c r="B30" s="55">
        <v>5</v>
      </c>
      <c r="C30" s="67" t="s">
        <v>47</v>
      </c>
      <c r="D30" s="56" t="s">
        <v>338</v>
      </c>
      <c r="E30" s="57">
        <v>0.42708333333333331</v>
      </c>
      <c r="F30" s="57">
        <v>0.43402777777777773</v>
      </c>
      <c r="G30" s="56">
        <v>19.5</v>
      </c>
      <c r="H30" s="56">
        <v>19</v>
      </c>
      <c r="I30" s="56"/>
      <c r="J30" s="56">
        <v>150</v>
      </c>
      <c r="K30" s="56">
        <v>16</v>
      </c>
      <c r="L30" s="56">
        <v>76</v>
      </c>
      <c r="M30" s="59" t="s">
        <v>53</v>
      </c>
      <c r="N30" s="56">
        <v>7.5</v>
      </c>
      <c r="O30" s="60"/>
    </row>
    <row r="31" spans="1:18" s="39" customFormat="1" ht="12" x14ac:dyDescent="0.15">
      <c r="A31" s="61">
        <v>4</v>
      </c>
      <c r="B31" s="61">
        <v>5</v>
      </c>
      <c r="C31" s="68" t="s">
        <v>48</v>
      </c>
      <c r="D31" s="62" t="s">
        <v>340</v>
      </c>
      <c r="E31" s="63">
        <v>0.44444444444444442</v>
      </c>
      <c r="F31" s="63">
        <v>0.45833333333333331</v>
      </c>
      <c r="G31" s="62">
        <v>17</v>
      </c>
      <c r="H31" s="62">
        <v>18.2</v>
      </c>
      <c r="I31" s="62">
        <v>79.39</v>
      </c>
      <c r="J31" s="62"/>
      <c r="K31" s="62"/>
      <c r="L31" s="62"/>
      <c r="M31" s="64" t="s">
        <v>50</v>
      </c>
      <c r="N31" s="62">
        <v>6.9</v>
      </c>
      <c r="O31" s="65"/>
    </row>
    <row r="32" spans="1:18" s="39" customFormat="1" ht="12" x14ac:dyDescent="0.15">
      <c r="A32" s="50">
        <v>7</v>
      </c>
      <c r="B32" s="50">
        <v>6</v>
      </c>
      <c r="C32" s="66" t="s">
        <v>44</v>
      </c>
      <c r="D32" s="51" t="s">
        <v>339</v>
      </c>
      <c r="E32" s="52">
        <v>0.375</v>
      </c>
      <c r="F32" s="52">
        <v>0.38541666666666669</v>
      </c>
      <c r="G32" s="51">
        <v>11.3</v>
      </c>
      <c r="H32" s="51">
        <v>19</v>
      </c>
      <c r="I32" s="51">
        <v>0.03</v>
      </c>
      <c r="J32" s="51"/>
      <c r="K32" s="51"/>
      <c r="L32" s="51">
        <v>100</v>
      </c>
      <c r="M32" s="53" t="s">
        <v>50</v>
      </c>
      <c r="N32" s="51">
        <v>6.7</v>
      </c>
      <c r="O32" s="54"/>
    </row>
    <row r="33" spans="1:15" s="39" customFormat="1" ht="12" x14ac:dyDescent="0.15">
      <c r="A33" s="55">
        <v>7</v>
      </c>
      <c r="B33" s="55">
        <v>6</v>
      </c>
      <c r="C33" s="67" t="s">
        <v>45</v>
      </c>
      <c r="D33" s="56" t="s">
        <v>338</v>
      </c>
      <c r="E33" s="57">
        <v>0.3888888888888889</v>
      </c>
      <c r="F33" s="57">
        <v>0.39583333333333331</v>
      </c>
      <c r="G33" s="56">
        <v>16.2</v>
      </c>
      <c r="H33" s="56">
        <v>23</v>
      </c>
      <c r="I33" s="56"/>
      <c r="J33" s="56">
        <v>280</v>
      </c>
      <c r="K33" s="56">
        <v>12</v>
      </c>
      <c r="L33" s="56">
        <v>76</v>
      </c>
      <c r="M33" s="59" t="s">
        <v>53</v>
      </c>
      <c r="N33" s="56">
        <v>7.9</v>
      </c>
      <c r="O33" s="60"/>
    </row>
    <row r="34" spans="1:15" s="39" customFormat="1" ht="12" x14ac:dyDescent="0.15">
      <c r="A34" s="55">
        <v>7</v>
      </c>
      <c r="B34" s="55">
        <v>6</v>
      </c>
      <c r="C34" s="67" t="s">
        <v>46</v>
      </c>
      <c r="D34" s="56" t="s">
        <v>338</v>
      </c>
      <c r="E34" s="57">
        <v>0.40972222222222227</v>
      </c>
      <c r="F34" s="57">
        <v>0.4236111111111111</v>
      </c>
      <c r="G34" s="56">
        <v>14.1</v>
      </c>
      <c r="H34" s="56">
        <v>14.4</v>
      </c>
      <c r="I34" s="56"/>
      <c r="J34" s="56">
        <v>68</v>
      </c>
      <c r="K34" s="56">
        <v>18</v>
      </c>
      <c r="L34" s="56">
        <v>100</v>
      </c>
      <c r="M34" s="59" t="s">
        <v>50</v>
      </c>
      <c r="N34" s="56">
        <v>7.1</v>
      </c>
      <c r="O34" s="60"/>
    </row>
    <row r="35" spans="1:15" s="39" customFormat="1" ht="12" x14ac:dyDescent="0.15">
      <c r="A35" s="55">
        <v>7</v>
      </c>
      <c r="B35" s="55">
        <v>6</v>
      </c>
      <c r="C35" s="67" t="s">
        <v>47</v>
      </c>
      <c r="D35" s="56" t="s">
        <v>338</v>
      </c>
      <c r="E35" s="57">
        <v>0.42708333333333331</v>
      </c>
      <c r="F35" s="57">
        <v>0.43402777777777773</v>
      </c>
      <c r="G35" s="56">
        <v>20.2</v>
      </c>
      <c r="H35" s="56">
        <v>19.5</v>
      </c>
      <c r="I35" s="56"/>
      <c r="J35" s="56">
        <v>167</v>
      </c>
      <c r="K35" s="56">
        <v>15</v>
      </c>
      <c r="L35" s="56">
        <v>68</v>
      </c>
      <c r="M35" s="59" t="s">
        <v>50</v>
      </c>
      <c r="N35" s="56">
        <v>6.9</v>
      </c>
      <c r="O35" s="60"/>
    </row>
    <row r="36" spans="1:15" s="39" customFormat="1" ht="12" x14ac:dyDescent="0.15">
      <c r="A36" s="61">
        <v>7</v>
      </c>
      <c r="B36" s="61">
        <v>6</v>
      </c>
      <c r="C36" s="69" t="s">
        <v>48</v>
      </c>
      <c r="D36" s="62" t="s">
        <v>340</v>
      </c>
      <c r="E36" s="63">
        <v>0.44444444444444442</v>
      </c>
      <c r="F36" s="63">
        <v>0.45833333333333331</v>
      </c>
      <c r="G36" s="62">
        <v>19.8</v>
      </c>
      <c r="H36" s="62">
        <v>14.2</v>
      </c>
      <c r="I36" s="62">
        <v>86.46</v>
      </c>
      <c r="J36" s="62"/>
      <c r="K36" s="62"/>
      <c r="L36" s="62"/>
      <c r="M36" s="64" t="s">
        <v>50</v>
      </c>
      <c r="N36" s="62">
        <v>6.9</v>
      </c>
      <c r="O36" s="65"/>
    </row>
    <row r="37" spans="1:15" s="72" customFormat="1" ht="12" x14ac:dyDescent="0.15">
      <c r="A37" s="50"/>
      <c r="B37" s="50"/>
      <c r="C37" s="71"/>
      <c r="D37" s="51"/>
      <c r="E37" s="52"/>
      <c r="F37" s="52"/>
      <c r="G37" s="51"/>
      <c r="H37" s="51"/>
      <c r="I37" s="51"/>
      <c r="J37" s="51"/>
      <c r="K37" s="51"/>
      <c r="L37" s="51"/>
      <c r="M37" s="53"/>
      <c r="N37" s="51"/>
      <c r="O37" s="54"/>
    </row>
    <row r="38" spans="1:15" s="58" customFormat="1" ht="12" x14ac:dyDescent="0.15">
      <c r="A38" s="55"/>
      <c r="B38" s="55"/>
      <c r="C38" s="73"/>
      <c r="D38" s="56"/>
      <c r="E38" s="57"/>
      <c r="F38" s="57"/>
      <c r="G38" s="56"/>
      <c r="H38" s="56"/>
      <c r="I38" s="56"/>
      <c r="J38" s="56"/>
      <c r="K38" s="56"/>
      <c r="L38" s="56"/>
      <c r="M38" s="59"/>
      <c r="N38" s="56"/>
      <c r="O38" s="60"/>
    </row>
    <row r="39" spans="1:15" s="58" customFormat="1" ht="12" x14ac:dyDescent="0.15">
      <c r="A39" s="55"/>
      <c r="B39" s="55"/>
      <c r="C39" s="73"/>
      <c r="D39" s="56"/>
      <c r="E39" s="57"/>
      <c r="F39" s="57"/>
      <c r="G39" s="56"/>
      <c r="H39" s="56"/>
      <c r="I39" s="56"/>
      <c r="J39" s="56"/>
      <c r="K39" s="56"/>
      <c r="L39" s="56"/>
      <c r="M39" s="59"/>
      <c r="N39" s="56"/>
      <c r="O39" s="60"/>
    </row>
    <row r="40" spans="1:15" s="58" customFormat="1" ht="12" x14ac:dyDescent="0.15">
      <c r="A40" s="55"/>
      <c r="B40" s="55"/>
      <c r="C40" s="73"/>
      <c r="D40" s="56"/>
      <c r="E40" s="57"/>
      <c r="F40" s="57"/>
      <c r="G40" s="56"/>
      <c r="H40" s="56"/>
      <c r="I40" s="56"/>
      <c r="J40" s="56"/>
      <c r="K40" s="56"/>
      <c r="L40" s="56"/>
      <c r="M40" s="59"/>
      <c r="N40" s="56"/>
      <c r="O40" s="60"/>
    </row>
    <row r="41" spans="1:15" s="58" customFormat="1" ht="12" x14ac:dyDescent="0.15">
      <c r="A41" s="55"/>
      <c r="B41" s="55"/>
      <c r="C41" s="73"/>
      <c r="D41" s="56"/>
      <c r="E41" s="57"/>
      <c r="F41" s="57"/>
      <c r="G41" s="56"/>
      <c r="H41" s="56"/>
      <c r="J41" s="56"/>
      <c r="K41" s="56"/>
      <c r="L41" s="56"/>
      <c r="M41" s="59"/>
      <c r="N41" s="56"/>
      <c r="O41" s="60"/>
    </row>
    <row r="42" spans="1:15" s="58" customFormat="1" ht="12" x14ac:dyDescent="0.15">
      <c r="A42" s="55"/>
      <c r="B42" s="55"/>
      <c r="C42" s="73"/>
      <c r="D42" s="56"/>
      <c r="E42" s="57"/>
      <c r="F42" s="57"/>
      <c r="G42" s="56"/>
      <c r="H42" s="56"/>
      <c r="I42" s="56"/>
      <c r="J42" s="56"/>
      <c r="K42" s="56"/>
      <c r="L42" s="56"/>
      <c r="M42" s="59"/>
      <c r="N42" s="56"/>
      <c r="O42" s="60"/>
    </row>
    <row r="43" spans="1:15" s="58" customFormat="1" ht="12" x14ac:dyDescent="0.15">
      <c r="A43" s="55"/>
      <c r="B43" s="55"/>
      <c r="C43" s="73"/>
      <c r="D43" s="56"/>
      <c r="E43" s="57"/>
      <c r="F43" s="57"/>
      <c r="G43" s="56"/>
      <c r="H43" s="56"/>
      <c r="I43" s="56"/>
      <c r="J43" s="56"/>
      <c r="K43" s="56"/>
      <c r="L43" s="56"/>
      <c r="M43" s="59"/>
      <c r="N43" s="56"/>
      <c r="O43" s="60"/>
    </row>
    <row r="44" spans="1:15" s="58" customFormat="1" ht="12" x14ac:dyDescent="0.15">
      <c r="A44" s="55"/>
      <c r="B44" s="55"/>
      <c r="C44" s="73"/>
      <c r="D44" s="56"/>
      <c r="E44" s="57"/>
      <c r="F44" s="57"/>
      <c r="G44" s="56"/>
      <c r="H44" s="56"/>
      <c r="I44" s="56"/>
      <c r="J44" s="56"/>
      <c r="K44" s="56"/>
      <c r="L44" s="56"/>
      <c r="M44" s="59"/>
      <c r="N44" s="56"/>
      <c r="O44" s="60"/>
    </row>
    <row r="45" spans="1:15" s="58" customFormat="1" ht="12" x14ac:dyDescent="0.15">
      <c r="A45" s="55"/>
      <c r="B45" s="55"/>
      <c r="C45" s="73"/>
      <c r="D45" s="56"/>
      <c r="E45" s="57"/>
      <c r="F45" s="57"/>
      <c r="G45" s="56"/>
      <c r="H45" s="56"/>
      <c r="I45" s="56"/>
      <c r="J45" s="56"/>
      <c r="K45" s="56"/>
      <c r="L45" s="56"/>
      <c r="M45" s="59"/>
      <c r="N45" s="56"/>
      <c r="O45" s="60"/>
    </row>
    <row r="46" spans="1:15" s="58" customFormat="1" ht="12" x14ac:dyDescent="0.15">
      <c r="A46" s="55"/>
      <c r="B46" s="55"/>
      <c r="C46" s="73"/>
      <c r="D46" s="56"/>
      <c r="E46" s="57"/>
      <c r="F46" s="57"/>
      <c r="G46" s="56"/>
      <c r="H46" s="56"/>
      <c r="I46" s="56"/>
      <c r="J46" s="56"/>
      <c r="K46" s="56"/>
      <c r="L46" s="56"/>
      <c r="M46" s="59"/>
      <c r="N46" s="56"/>
      <c r="O46" s="60"/>
    </row>
    <row r="47" spans="1:15" s="58" customFormat="1" ht="12" x14ac:dyDescent="0.15">
      <c r="A47" s="55"/>
      <c r="B47" s="55"/>
      <c r="C47" s="73"/>
      <c r="D47" s="56"/>
      <c r="E47" s="57"/>
      <c r="F47" s="57"/>
      <c r="G47" s="56"/>
      <c r="H47" s="56"/>
      <c r="I47" s="56"/>
      <c r="J47" s="56"/>
      <c r="K47" s="56"/>
      <c r="L47" s="56"/>
      <c r="M47" s="59"/>
      <c r="N47" s="56"/>
      <c r="O47" s="60"/>
    </row>
    <row r="48" spans="1:15" s="58" customFormat="1" ht="12" x14ac:dyDescent="0.15">
      <c r="A48" s="55"/>
      <c r="B48" s="55"/>
      <c r="C48" s="73"/>
      <c r="D48" s="56"/>
      <c r="E48" s="57"/>
      <c r="F48" s="57"/>
      <c r="G48" s="56"/>
      <c r="H48" s="56"/>
      <c r="I48" s="56"/>
      <c r="J48" s="56"/>
      <c r="K48" s="56"/>
      <c r="L48" s="56"/>
      <c r="M48" s="59"/>
      <c r="N48" s="56"/>
      <c r="O48" s="60"/>
    </row>
    <row r="49" spans="1:15" s="58" customFormat="1" ht="12" x14ac:dyDescent="0.15">
      <c r="A49" s="55"/>
      <c r="B49" s="55"/>
      <c r="C49" s="73"/>
      <c r="D49" s="56"/>
      <c r="E49" s="57"/>
      <c r="F49" s="57"/>
      <c r="G49" s="56"/>
      <c r="H49" s="56"/>
      <c r="I49" s="56"/>
      <c r="J49" s="56"/>
      <c r="K49" s="56"/>
      <c r="L49" s="56"/>
      <c r="M49" s="59"/>
      <c r="N49" s="56"/>
      <c r="O49" s="60"/>
    </row>
    <row r="50" spans="1:15" s="58" customFormat="1" ht="12" x14ac:dyDescent="0.15">
      <c r="A50" s="55"/>
      <c r="B50" s="55"/>
      <c r="C50" s="73"/>
      <c r="D50" s="56"/>
      <c r="E50" s="57"/>
      <c r="F50" s="57"/>
      <c r="G50" s="56"/>
      <c r="H50" s="56"/>
      <c r="I50" s="56"/>
      <c r="J50" s="56"/>
      <c r="K50" s="56"/>
      <c r="L50" s="56"/>
      <c r="M50" s="59"/>
      <c r="N50" s="56"/>
      <c r="O50" s="60"/>
    </row>
    <row r="51" spans="1:15" s="58" customFormat="1" ht="12" x14ac:dyDescent="0.15">
      <c r="A51" s="55"/>
      <c r="B51" s="55"/>
      <c r="C51" s="73"/>
      <c r="D51" s="56"/>
      <c r="E51" s="57"/>
      <c r="F51" s="57"/>
      <c r="G51" s="56"/>
      <c r="H51" s="56"/>
      <c r="I51" s="56"/>
      <c r="J51" s="56"/>
      <c r="K51" s="56"/>
      <c r="L51" s="56"/>
      <c r="M51" s="59"/>
      <c r="N51" s="56"/>
      <c r="O51" s="60"/>
    </row>
    <row r="52" spans="1:15" s="58" customFormat="1" ht="12" x14ac:dyDescent="0.15">
      <c r="A52" s="55"/>
      <c r="B52" s="55"/>
      <c r="C52" s="73"/>
      <c r="D52" s="56"/>
      <c r="E52" s="57"/>
      <c r="F52" s="57"/>
      <c r="G52" s="56"/>
      <c r="H52" s="56"/>
      <c r="I52" s="56"/>
      <c r="J52" s="56"/>
      <c r="K52" s="56"/>
      <c r="L52" s="56"/>
      <c r="M52" s="59"/>
      <c r="N52" s="56"/>
      <c r="O52" s="60"/>
    </row>
    <row r="53" spans="1:15" s="58" customFormat="1" ht="12" x14ac:dyDescent="0.15">
      <c r="A53" s="55"/>
      <c r="B53" s="55"/>
      <c r="C53" s="73"/>
      <c r="D53" s="56"/>
      <c r="E53" s="57"/>
      <c r="F53" s="57"/>
      <c r="G53" s="56"/>
      <c r="H53" s="56"/>
      <c r="I53" s="56"/>
      <c r="J53" s="56"/>
      <c r="K53" s="56"/>
      <c r="L53" s="56"/>
      <c r="M53" s="59"/>
      <c r="N53" s="56"/>
      <c r="O53" s="60"/>
    </row>
    <row r="54" spans="1:15" s="58" customFormat="1" ht="12" x14ac:dyDescent="0.15">
      <c r="A54" s="55"/>
      <c r="B54" s="55"/>
      <c r="C54" s="73"/>
      <c r="D54" s="56"/>
      <c r="E54" s="57"/>
      <c r="F54" s="57"/>
      <c r="G54" s="56"/>
      <c r="H54" s="56"/>
      <c r="I54" s="56"/>
      <c r="J54" s="56"/>
      <c r="K54" s="56"/>
      <c r="L54" s="56"/>
      <c r="M54" s="59"/>
      <c r="N54" s="56"/>
      <c r="O54" s="60"/>
    </row>
    <row r="55" spans="1:15" s="58" customFormat="1" ht="12" x14ac:dyDescent="0.15">
      <c r="A55" s="55"/>
      <c r="B55" s="55"/>
      <c r="C55" s="73"/>
      <c r="D55" s="56"/>
      <c r="E55" s="57"/>
      <c r="F55" s="57"/>
      <c r="G55" s="56"/>
      <c r="H55" s="56"/>
      <c r="I55" s="56"/>
      <c r="J55" s="56"/>
      <c r="K55" s="56"/>
      <c r="L55" s="56"/>
      <c r="M55" s="59"/>
      <c r="N55" s="56"/>
      <c r="O55" s="60"/>
    </row>
    <row r="56" spans="1:15" s="58" customFormat="1" ht="12" x14ac:dyDescent="0.15">
      <c r="A56" s="55"/>
      <c r="B56" s="55"/>
      <c r="C56" s="73"/>
      <c r="D56" s="56"/>
      <c r="E56" s="57"/>
      <c r="F56" s="57"/>
      <c r="G56" s="56"/>
      <c r="H56" s="56"/>
      <c r="I56" s="56"/>
      <c r="J56" s="56"/>
      <c r="K56" s="56"/>
      <c r="L56" s="56"/>
      <c r="M56" s="59"/>
      <c r="N56" s="56"/>
      <c r="O56" s="60"/>
    </row>
    <row r="57" spans="1:15" s="58" customFormat="1" ht="12" x14ac:dyDescent="0.15">
      <c r="A57" s="55"/>
      <c r="B57" s="55"/>
      <c r="C57" s="73"/>
      <c r="D57" s="56"/>
      <c r="E57" s="57"/>
      <c r="F57" s="57"/>
      <c r="G57" s="56"/>
      <c r="H57" s="56"/>
      <c r="I57" s="56"/>
      <c r="J57" s="56"/>
      <c r="K57" s="56"/>
      <c r="L57" s="56"/>
      <c r="M57" s="59"/>
      <c r="N57" s="56"/>
      <c r="O57" s="60"/>
    </row>
    <row r="58" spans="1:15" s="58" customFormat="1" ht="12" x14ac:dyDescent="0.15">
      <c r="A58" s="55"/>
      <c r="B58" s="55"/>
      <c r="C58" s="73"/>
      <c r="D58" s="56"/>
      <c r="E58" s="57"/>
      <c r="F58" s="57"/>
      <c r="G58" s="56"/>
      <c r="H58" s="56"/>
      <c r="I58" s="56"/>
      <c r="J58" s="56"/>
      <c r="K58" s="56"/>
      <c r="L58" s="56"/>
      <c r="M58" s="59"/>
      <c r="N58" s="56"/>
      <c r="O58" s="60"/>
    </row>
    <row r="59" spans="1:15" s="58" customFormat="1" ht="12" x14ac:dyDescent="0.15">
      <c r="A59" s="55"/>
      <c r="B59" s="55"/>
      <c r="C59" s="73"/>
      <c r="D59" s="56"/>
      <c r="E59" s="57"/>
      <c r="F59" s="57"/>
      <c r="G59" s="56"/>
      <c r="H59" s="56"/>
      <c r="I59" s="56"/>
      <c r="J59" s="56"/>
      <c r="K59" s="56"/>
      <c r="L59" s="56"/>
      <c r="M59" s="59"/>
      <c r="N59" s="56"/>
      <c r="O59" s="60"/>
    </row>
    <row r="60" spans="1:15" s="58" customFormat="1" ht="12" x14ac:dyDescent="0.15">
      <c r="A60" s="55"/>
      <c r="B60" s="55"/>
      <c r="C60" s="73"/>
      <c r="D60" s="56"/>
      <c r="E60" s="57"/>
      <c r="F60" s="57"/>
      <c r="G60" s="56"/>
      <c r="H60" s="56"/>
      <c r="J60" s="56"/>
      <c r="K60" s="56"/>
      <c r="L60" s="56"/>
      <c r="M60" s="59"/>
      <c r="N60" s="56"/>
      <c r="O60" s="60"/>
    </row>
    <row r="61" spans="1:15" s="58" customFormat="1" ht="12" x14ac:dyDescent="0.15">
      <c r="A61" s="55"/>
      <c r="B61" s="55"/>
      <c r="C61" s="73"/>
      <c r="D61" s="56"/>
      <c r="E61" s="57"/>
      <c r="F61" s="57"/>
      <c r="G61" s="56"/>
      <c r="H61" s="56"/>
      <c r="I61" s="56"/>
      <c r="J61" s="56"/>
      <c r="K61" s="56"/>
      <c r="L61" s="56"/>
      <c r="M61" s="59"/>
      <c r="N61" s="56"/>
      <c r="O61" s="60"/>
    </row>
    <row r="62" spans="1:15" s="58" customFormat="1" ht="12" x14ac:dyDescent="0.15">
      <c r="A62" s="55"/>
      <c r="B62" s="55"/>
      <c r="C62" s="73"/>
      <c r="D62" s="56"/>
      <c r="E62" s="57"/>
      <c r="F62" s="57"/>
      <c r="G62" s="56"/>
      <c r="H62" s="56"/>
      <c r="I62" s="56"/>
      <c r="J62" s="56"/>
      <c r="K62" s="56"/>
      <c r="L62" s="56"/>
      <c r="M62" s="59"/>
      <c r="N62" s="56"/>
      <c r="O62" s="60"/>
    </row>
    <row r="63" spans="1:15" s="58" customFormat="1" ht="12" x14ac:dyDescent="0.15">
      <c r="A63" s="55"/>
      <c r="B63" s="55"/>
      <c r="C63" s="73"/>
      <c r="D63" s="56"/>
      <c r="E63" s="57"/>
      <c r="F63" s="57"/>
      <c r="G63" s="56"/>
      <c r="H63" s="56"/>
      <c r="I63" s="56"/>
      <c r="J63" s="56"/>
      <c r="K63" s="56"/>
      <c r="L63" s="56"/>
      <c r="M63" s="59"/>
      <c r="N63" s="56"/>
      <c r="O63" s="60"/>
    </row>
    <row r="64" spans="1:15" s="58" customFormat="1" ht="12" x14ac:dyDescent="0.15">
      <c r="A64" s="55"/>
      <c r="B64" s="55"/>
      <c r="C64" s="73"/>
      <c r="D64" s="56"/>
      <c r="E64" s="57"/>
      <c r="F64" s="57"/>
      <c r="G64" s="56"/>
      <c r="H64" s="56"/>
      <c r="I64" s="56"/>
      <c r="J64" s="56"/>
      <c r="K64" s="56"/>
      <c r="L64" s="56"/>
      <c r="M64" s="59"/>
      <c r="N64" s="56"/>
      <c r="O64" s="60"/>
    </row>
    <row r="65" spans="1:15" s="58" customFormat="1" ht="12" x14ac:dyDescent="0.15">
      <c r="A65" s="55"/>
      <c r="B65" s="55"/>
      <c r="C65" s="73"/>
      <c r="D65" s="56"/>
      <c r="E65" s="57"/>
      <c r="F65" s="57"/>
      <c r="G65" s="56"/>
      <c r="H65" s="56"/>
      <c r="I65" s="56"/>
      <c r="J65" s="56"/>
      <c r="K65" s="56"/>
      <c r="L65" s="56"/>
      <c r="M65" s="59"/>
      <c r="N65" s="56"/>
      <c r="O65" s="60"/>
    </row>
    <row r="66" spans="1:15" s="58" customFormat="1" ht="12" x14ac:dyDescent="0.15">
      <c r="A66" s="55"/>
      <c r="B66" s="55"/>
      <c r="C66" s="73"/>
      <c r="D66" s="56"/>
      <c r="E66" s="57"/>
      <c r="F66" s="57"/>
      <c r="G66" s="56"/>
      <c r="H66" s="56"/>
      <c r="I66" s="56"/>
      <c r="J66" s="56"/>
      <c r="K66" s="56"/>
      <c r="L66" s="56"/>
      <c r="M66" s="59"/>
      <c r="N66" s="56"/>
      <c r="O66" s="60"/>
    </row>
    <row r="67" spans="1:15" s="58" customFormat="1" ht="12" x14ac:dyDescent="0.15">
      <c r="A67" s="55"/>
      <c r="B67" s="55"/>
      <c r="C67" s="73"/>
      <c r="D67" s="56"/>
      <c r="E67" s="57"/>
      <c r="F67" s="57"/>
      <c r="G67" s="56"/>
      <c r="H67" s="56"/>
      <c r="I67" s="56"/>
      <c r="J67" s="56"/>
      <c r="K67" s="56"/>
      <c r="L67" s="56"/>
      <c r="M67" s="59"/>
      <c r="N67" s="56"/>
      <c r="O67" s="60"/>
    </row>
    <row r="68" spans="1:15" s="58" customFormat="1" ht="12" x14ac:dyDescent="0.15">
      <c r="A68" s="55"/>
      <c r="B68" s="55"/>
      <c r="C68" s="73"/>
      <c r="D68" s="56"/>
      <c r="E68" s="57"/>
      <c r="F68" s="57"/>
      <c r="G68" s="56"/>
      <c r="H68" s="56"/>
      <c r="I68" s="56"/>
      <c r="J68" s="56"/>
      <c r="K68" s="56"/>
      <c r="L68" s="56"/>
      <c r="M68" s="59"/>
      <c r="N68" s="56"/>
      <c r="O68" s="60"/>
    </row>
    <row r="69" spans="1:15" s="58" customFormat="1" ht="12" x14ac:dyDescent="0.15">
      <c r="A69" s="55"/>
      <c r="B69" s="55"/>
      <c r="C69" s="73"/>
      <c r="D69" s="56"/>
      <c r="E69" s="57"/>
      <c r="F69" s="57"/>
      <c r="G69" s="56"/>
      <c r="H69" s="56"/>
      <c r="I69" s="56"/>
      <c r="J69" s="56"/>
      <c r="K69" s="56"/>
      <c r="L69" s="56"/>
      <c r="M69" s="59"/>
      <c r="N69" s="56"/>
      <c r="O69" s="60"/>
    </row>
    <row r="70" spans="1:15" s="58" customFormat="1" ht="12" x14ac:dyDescent="0.15">
      <c r="A70" s="55"/>
      <c r="B70" s="55"/>
      <c r="C70" s="73"/>
      <c r="D70" s="56"/>
      <c r="E70" s="57"/>
      <c r="F70" s="57"/>
      <c r="G70" s="56"/>
      <c r="H70" s="56"/>
      <c r="I70" s="56"/>
      <c r="J70" s="56"/>
      <c r="K70" s="56"/>
      <c r="L70" s="56"/>
      <c r="M70" s="59"/>
      <c r="N70" s="56"/>
      <c r="O70" s="60"/>
    </row>
    <row r="71" spans="1:15" s="58" customFormat="1" ht="12" x14ac:dyDescent="0.15">
      <c r="A71" s="55"/>
      <c r="B71" s="55"/>
      <c r="C71" s="73"/>
      <c r="D71" s="56"/>
      <c r="E71" s="57"/>
      <c r="F71" s="57"/>
      <c r="G71" s="56"/>
      <c r="H71" s="56"/>
      <c r="I71" s="56"/>
      <c r="J71" s="56"/>
      <c r="K71" s="56"/>
      <c r="L71" s="56"/>
      <c r="M71" s="59"/>
      <c r="N71" s="56"/>
      <c r="O71" s="60"/>
    </row>
    <row r="72" spans="1:15" s="58" customFormat="1" ht="12" x14ac:dyDescent="0.15">
      <c r="A72" s="55"/>
      <c r="B72" s="55"/>
      <c r="C72" s="73"/>
      <c r="D72" s="56"/>
      <c r="E72" s="57"/>
      <c r="F72" s="57"/>
      <c r="G72" s="56"/>
      <c r="H72" s="56"/>
      <c r="I72" s="56"/>
      <c r="J72" s="56"/>
      <c r="K72" s="56"/>
      <c r="L72" s="56"/>
      <c r="M72" s="59"/>
      <c r="N72" s="56"/>
      <c r="O72" s="60"/>
    </row>
    <row r="73" spans="1:15" s="58" customFormat="1" ht="12" x14ac:dyDescent="0.15">
      <c r="A73" s="55"/>
      <c r="B73" s="55"/>
      <c r="C73" s="73"/>
      <c r="D73" s="56"/>
      <c r="E73" s="57"/>
      <c r="F73" s="57"/>
      <c r="G73" s="56"/>
      <c r="H73" s="56"/>
      <c r="I73" s="56"/>
      <c r="J73" s="56"/>
      <c r="K73" s="56"/>
      <c r="L73" s="56"/>
      <c r="M73" s="59"/>
      <c r="N73" s="56"/>
      <c r="O73" s="60"/>
    </row>
    <row r="74" spans="1:15" s="58" customFormat="1" ht="12" x14ac:dyDescent="0.15">
      <c r="A74" s="55"/>
      <c r="B74" s="55"/>
      <c r="C74" s="73"/>
      <c r="D74" s="56"/>
      <c r="E74" s="57"/>
      <c r="F74" s="57"/>
      <c r="G74" s="56"/>
      <c r="H74" s="56"/>
      <c r="I74" s="56"/>
      <c r="J74" s="56"/>
      <c r="K74" s="56"/>
      <c r="L74" s="56"/>
      <c r="M74" s="59"/>
      <c r="N74" s="56"/>
      <c r="O74" s="60"/>
    </row>
    <row r="75" spans="1:15" s="58" customFormat="1" ht="12" x14ac:dyDescent="0.15">
      <c r="A75" s="55"/>
      <c r="B75" s="55"/>
      <c r="C75" s="73"/>
      <c r="D75" s="56"/>
      <c r="E75" s="57"/>
      <c r="F75" s="57"/>
      <c r="G75" s="56"/>
      <c r="H75" s="56"/>
      <c r="I75" s="56"/>
      <c r="J75" s="56"/>
      <c r="K75" s="56"/>
      <c r="L75" s="56"/>
      <c r="M75" s="59"/>
      <c r="N75" s="56"/>
      <c r="O75" s="60"/>
    </row>
    <row r="76" spans="1:15" s="58" customFormat="1" ht="12" x14ac:dyDescent="0.15">
      <c r="A76" s="55"/>
      <c r="B76" s="55"/>
      <c r="C76" s="73"/>
      <c r="D76" s="56"/>
      <c r="E76" s="57"/>
      <c r="F76" s="57"/>
      <c r="G76" s="56"/>
      <c r="H76" s="56"/>
      <c r="I76" s="56"/>
      <c r="J76" s="56"/>
      <c r="K76" s="56"/>
      <c r="L76" s="56"/>
      <c r="M76" s="59"/>
      <c r="N76" s="56"/>
      <c r="O76" s="60"/>
    </row>
    <row r="77" spans="1:15" s="58" customFormat="1" ht="12" x14ac:dyDescent="0.15">
      <c r="A77" s="55"/>
      <c r="B77" s="55"/>
      <c r="C77" s="73"/>
      <c r="D77" s="56"/>
      <c r="E77" s="57"/>
      <c r="F77" s="57"/>
      <c r="G77" s="56"/>
      <c r="H77" s="56"/>
      <c r="I77" s="56"/>
      <c r="J77" s="56"/>
      <c r="K77" s="56"/>
      <c r="L77" s="56"/>
      <c r="M77" s="59"/>
      <c r="N77" s="56"/>
      <c r="O77" s="60"/>
    </row>
    <row r="78" spans="1:15" s="58" customFormat="1" ht="12" x14ac:dyDescent="0.15">
      <c r="A78" s="55"/>
      <c r="B78" s="55"/>
      <c r="C78" s="73"/>
      <c r="D78" s="56"/>
      <c r="E78" s="57"/>
      <c r="F78" s="57"/>
      <c r="G78" s="56"/>
      <c r="H78" s="56"/>
      <c r="I78" s="56"/>
      <c r="J78" s="56"/>
      <c r="K78" s="56"/>
      <c r="L78" s="56"/>
      <c r="M78" s="59"/>
      <c r="N78" s="56"/>
      <c r="O78" s="60"/>
    </row>
    <row r="79" spans="1:15" s="58" customFormat="1" ht="12" x14ac:dyDescent="0.15">
      <c r="A79" s="55"/>
      <c r="B79" s="55"/>
      <c r="C79" s="73"/>
      <c r="D79" s="56"/>
      <c r="E79" s="57"/>
      <c r="F79" s="57"/>
      <c r="G79" s="56"/>
      <c r="H79" s="56"/>
      <c r="J79" s="56"/>
      <c r="K79" s="56"/>
      <c r="L79" s="56"/>
      <c r="M79" s="59"/>
      <c r="N79" s="56"/>
      <c r="O79" s="60"/>
    </row>
    <row r="80" spans="1:15" s="58" customFormat="1" ht="12" x14ac:dyDescent="0.15">
      <c r="A80" s="55"/>
      <c r="B80" s="55"/>
      <c r="C80" s="73"/>
      <c r="D80" s="56"/>
      <c r="E80" s="57"/>
      <c r="F80" s="57"/>
      <c r="G80" s="56"/>
      <c r="H80" s="56"/>
      <c r="I80" s="56"/>
      <c r="J80" s="56"/>
      <c r="K80" s="56"/>
      <c r="L80" s="56"/>
      <c r="M80" s="59"/>
      <c r="N80" s="56"/>
      <c r="O80" s="60"/>
    </row>
    <row r="81" spans="1:15" s="58" customFormat="1" ht="12" x14ac:dyDescent="0.15">
      <c r="A81" s="55"/>
      <c r="B81" s="55"/>
      <c r="C81" s="73"/>
      <c r="D81" s="56"/>
      <c r="E81" s="57"/>
      <c r="F81" s="57"/>
      <c r="G81" s="56"/>
      <c r="H81" s="56"/>
      <c r="I81" s="56"/>
      <c r="J81" s="56"/>
      <c r="K81" s="56"/>
      <c r="L81" s="56"/>
      <c r="M81" s="59"/>
      <c r="N81" s="56"/>
      <c r="O81" s="60"/>
    </row>
    <row r="82" spans="1:15" s="58" customFormat="1" ht="12" x14ac:dyDescent="0.15">
      <c r="A82" s="55"/>
      <c r="B82" s="55"/>
      <c r="C82" s="73"/>
      <c r="D82" s="56"/>
      <c r="E82" s="57"/>
      <c r="F82" s="57"/>
      <c r="G82" s="56"/>
      <c r="H82" s="56"/>
      <c r="I82" s="56"/>
      <c r="J82" s="56"/>
      <c r="K82" s="56"/>
      <c r="L82" s="56"/>
      <c r="M82" s="59"/>
      <c r="N82" s="56"/>
      <c r="O82" s="60"/>
    </row>
    <row r="83" spans="1:15" s="58" customFormat="1" ht="12" x14ac:dyDescent="0.15">
      <c r="A83" s="55"/>
      <c r="B83" s="55"/>
      <c r="C83" s="73"/>
      <c r="D83" s="56"/>
      <c r="E83" s="57"/>
      <c r="F83" s="57"/>
      <c r="G83" s="56"/>
      <c r="H83" s="56"/>
      <c r="I83" s="56"/>
      <c r="J83" s="56"/>
      <c r="K83" s="56"/>
      <c r="L83" s="56"/>
      <c r="M83" s="59"/>
      <c r="N83" s="56"/>
      <c r="O83" s="60"/>
    </row>
    <row r="84" spans="1:15" s="58" customFormat="1" ht="12" x14ac:dyDescent="0.15">
      <c r="A84" s="55"/>
      <c r="B84" s="55"/>
      <c r="C84" s="73"/>
      <c r="D84" s="56"/>
      <c r="E84" s="57"/>
      <c r="F84" s="57"/>
      <c r="G84" s="56"/>
      <c r="H84" s="56"/>
      <c r="I84" s="56"/>
      <c r="J84" s="56"/>
      <c r="K84" s="56"/>
      <c r="L84" s="56"/>
      <c r="M84" s="59"/>
      <c r="N84" s="56"/>
      <c r="O84" s="60"/>
    </row>
    <row r="85" spans="1:15" s="58" customFormat="1" ht="12" x14ac:dyDescent="0.15">
      <c r="A85" s="55"/>
      <c r="B85" s="55"/>
      <c r="C85" s="73"/>
      <c r="D85" s="56"/>
      <c r="E85" s="57"/>
      <c r="F85" s="57"/>
      <c r="G85" s="56"/>
      <c r="H85" s="56"/>
      <c r="I85" s="56"/>
      <c r="J85" s="56"/>
      <c r="K85" s="56"/>
      <c r="L85" s="56"/>
      <c r="M85" s="59"/>
      <c r="N85" s="56"/>
      <c r="O85" s="60"/>
    </row>
    <row r="86" spans="1:15" s="58" customFormat="1" ht="12" x14ac:dyDescent="0.15">
      <c r="A86" s="55"/>
      <c r="B86" s="55"/>
      <c r="C86" s="73"/>
      <c r="D86" s="56"/>
      <c r="E86" s="57"/>
      <c r="F86" s="57"/>
      <c r="G86" s="56"/>
      <c r="H86" s="56"/>
      <c r="I86" s="56"/>
      <c r="J86" s="56"/>
      <c r="K86" s="56"/>
      <c r="L86" s="56"/>
      <c r="M86" s="59"/>
      <c r="N86" s="56"/>
      <c r="O86" s="60"/>
    </row>
    <row r="87" spans="1:15" s="58" customFormat="1" ht="12" x14ac:dyDescent="0.15">
      <c r="A87" s="55"/>
      <c r="B87" s="55"/>
      <c r="C87" s="73"/>
      <c r="D87" s="56"/>
      <c r="E87" s="57"/>
      <c r="F87" s="57"/>
      <c r="G87" s="56"/>
      <c r="H87" s="56"/>
      <c r="I87" s="56"/>
      <c r="J87" s="56"/>
      <c r="K87" s="56"/>
      <c r="L87" s="56"/>
      <c r="M87" s="59"/>
      <c r="N87" s="56"/>
      <c r="O87" s="60"/>
    </row>
    <row r="88" spans="1:15" s="58" customFormat="1" ht="12" x14ac:dyDescent="0.15">
      <c r="A88" s="55"/>
      <c r="B88" s="55"/>
      <c r="C88" s="73"/>
      <c r="D88" s="56"/>
      <c r="E88" s="57"/>
      <c r="F88" s="57"/>
      <c r="G88" s="56"/>
      <c r="H88" s="56"/>
      <c r="I88" s="56"/>
      <c r="J88" s="56"/>
      <c r="K88" s="56"/>
      <c r="L88" s="56"/>
      <c r="M88" s="59"/>
      <c r="N88" s="56"/>
      <c r="O88" s="60"/>
    </row>
    <row r="89" spans="1:15" s="58" customFormat="1" ht="12" x14ac:dyDescent="0.15">
      <c r="A89" s="55"/>
      <c r="B89" s="55"/>
      <c r="C89" s="73"/>
      <c r="D89" s="56"/>
      <c r="E89" s="57"/>
      <c r="F89" s="57"/>
      <c r="G89" s="56"/>
      <c r="H89" s="56"/>
      <c r="I89" s="56"/>
      <c r="J89" s="56"/>
      <c r="K89" s="56"/>
      <c r="L89" s="56"/>
      <c r="M89" s="59"/>
      <c r="N89" s="56"/>
      <c r="O89" s="60"/>
    </row>
    <row r="90" spans="1:15" s="58" customFormat="1" ht="12" x14ac:dyDescent="0.15">
      <c r="A90" s="55"/>
      <c r="B90" s="55"/>
      <c r="C90" s="73"/>
      <c r="D90" s="56"/>
      <c r="E90" s="57"/>
      <c r="F90" s="57"/>
      <c r="G90" s="56"/>
      <c r="H90" s="56"/>
      <c r="I90" s="56"/>
      <c r="J90" s="56"/>
      <c r="K90" s="56"/>
      <c r="L90" s="56"/>
      <c r="M90" s="59"/>
      <c r="N90" s="56"/>
      <c r="O90" s="60"/>
    </row>
    <row r="91" spans="1:15" s="58" customFormat="1" ht="12" x14ac:dyDescent="0.15">
      <c r="A91" s="55"/>
      <c r="B91" s="55"/>
      <c r="C91" s="73"/>
      <c r="D91" s="56"/>
      <c r="E91" s="57"/>
      <c r="F91" s="57"/>
      <c r="G91" s="56"/>
      <c r="H91" s="56"/>
      <c r="I91" s="56"/>
      <c r="J91" s="56"/>
      <c r="K91" s="56"/>
      <c r="L91" s="56"/>
      <c r="M91" s="59"/>
      <c r="N91" s="56"/>
      <c r="O91" s="60"/>
    </row>
    <row r="92" spans="1:15" s="58" customFormat="1" ht="12" x14ac:dyDescent="0.15">
      <c r="A92" s="55"/>
      <c r="B92" s="55"/>
      <c r="C92" s="73"/>
      <c r="D92" s="56"/>
      <c r="E92" s="57"/>
      <c r="F92" s="57"/>
      <c r="G92" s="56"/>
      <c r="H92" s="56"/>
      <c r="I92" s="56"/>
      <c r="J92" s="56"/>
      <c r="K92" s="56"/>
      <c r="L92" s="56"/>
      <c r="M92" s="59"/>
      <c r="N92" s="56"/>
      <c r="O92" s="60"/>
    </row>
    <row r="93" spans="1:15" s="58" customFormat="1" ht="12" x14ac:dyDescent="0.15">
      <c r="A93" s="55"/>
      <c r="B93" s="55"/>
      <c r="C93" s="73"/>
      <c r="D93" s="56"/>
      <c r="E93" s="57"/>
      <c r="F93" s="57"/>
      <c r="G93" s="56"/>
      <c r="H93" s="56"/>
      <c r="I93" s="56"/>
      <c r="J93" s="56"/>
      <c r="K93" s="56"/>
      <c r="L93" s="56"/>
      <c r="M93" s="59"/>
      <c r="N93" s="56"/>
      <c r="O93" s="60"/>
    </row>
    <row r="94" spans="1:15" s="58" customFormat="1" ht="12" x14ac:dyDescent="0.15">
      <c r="A94" s="55"/>
      <c r="B94" s="55"/>
      <c r="C94" s="73"/>
      <c r="D94" s="56"/>
      <c r="E94" s="57"/>
      <c r="F94" s="57"/>
      <c r="G94" s="56"/>
      <c r="H94" s="56"/>
      <c r="I94" s="56"/>
      <c r="J94" s="56"/>
      <c r="K94" s="56"/>
      <c r="L94" s="56"/>
      <c r="M94" s="59"/>
      <c r="N94" s="56"/>
      <c r="O94" s="60"/>
    </row>
    <row r="95" spans="1:15" s="58" customFormat="1" ht="12" x14ac:dyDescent="0.15">
      <c r="A95" s="55"/>
      <c r="B95" s="55"/>
      <c r="C95" s="73"/>
      <c r="D95" s="56"/>
      <c r="E95" s="57"/>
      <c r="F95" s="57"/>
      <c r="G95" s="56"/>
      <c r="H95" s="56"/>
      <c r="I95" s="56"/>
      <c r="J95" s="56"/>
      <c r="K95" s="56"/>
      <c r="L95" s="56"/>
      <c r="M95" s="59"/>
      <c r="N95" s="56"/>
      <c r="O95" s="60"/>
    </row>
    <row r="96" spans="1:15" s="75" customFormat="1" ht="12" x14ac:dyDescent="0.15">
      <c r="A96" s="61"/>
      <c r="B96" s="61"/>
      <c r="C96" s="74"/>
      <c r="D96" s="62"/>
      <c r="E96" s="63"/>
      <c r="F96" s="63"/>
      <c r="G96" s="62"/>
      <c r="H96" s="62"/>
      <c r="I96" s="62"/>
      <c r="J96" s="62"/>
      <c r="K96" s="62"/>
      <c r="L96" s="62"/>
      <c r="M96" s="64"/>
      <c r="N96" s="62"/>
      <c r="O96" s="65"/>
    </row>
  </sheetData>
  <sheetProtection sheet="1" selectLockedCells="1"/>
  <mergeCells count="46">
    <mergeCell ref="M22:O22"/>
    <mergeCell ref="F14:K14"/>
    <mergeCell ref="F15:K15"/>
    <mergeCell ref="F16:K16"/>
    <mergeCell ref="F17:K17"/>
    <mergeCell ref="M16:O16"/>
    <mergeCell ref="M17:O17"/>
    <mergeCell ref="M18:O18"/>
    <mergeCell ref="M19:O19"/>
    <mergeCell ref="M20:O20"/>
    <mergeCell ref="M21:O21"/>
    <mergeCell ref="M11:O11"/>
    <mergeCell ref="M12:O12"/>
    <mergeCell ref="M13:O13"/>
    <mergeCell ref="M14:O14"/>
    <mergeCell ref="M15:O15"/>
    <mergeCell ref="A3:B3"/>
    <mergeCell ref="A4:B4"/>
    <mergeCell ref="A5:B5"/>
    <mergeCell ref="A6:B6"/>
    <mergeCell ref="M9:O10"/>
    <mergeCell ref="C9:E9"/>
    <mergeCell ref="A9:B9"/>
    <mergeCell ref="O25:O26"/>
    <mergeCell ref="D25:D26"/>
    <mergeCell ref="H25:H26"/>
    <mergeCell ref="G25:G26"/>
    <mergeCell ref="M25:N25"/>
    <mergeCell ref="I25:I26"/>
    <mergeCell ref="E25:E26"/>
    <mergeCell ref="F25:F26"/>
    <mergeCell ref="J25:J26"/>
    <mergeCell ref="A25:B25"/>
    <mergeCell ref="L9:L10"/>
    <mergeCell ref="F9:K10"/>
    <mergeCell ref="C25:C26"/>
    <mergeCell ref="K25:K26"/>
    <mergeCell ref="L25:L26"/>
    <mergeCell ref="F22:K22"/>
    <mergeCell ref="F18:K18"/>
    <mergeCell ref="F11:K11"/>
    <mergeCell ref="F12:K12"/>
    <mergeCell ref="F13:K13"/>
    <mergeCell ref="F19:K19"/>
    <mergeCell ref="F20:K20"/>
    <mergeCell ref="F21:K21"/>
  </mergeCells>
  <phoneticPr fontId="2"/>
  <dataValidations count="1">
    <dataValidation type="list" errorStyle="warning" allowBlank="1" showInputMessage="1" showErrorMessage="1" errorTitle="入力エラー" error="調査地点のタイプを以下から選んでください。_x000a_1：池・沼_x000a_2：水路・小川_x000a_3：湧水点_x000a_4：河川_x000a_5：その他" sqref="D27:D36">
      <formula1>"１：池・沼, ２：水路・小川, ３：湧水点, ４：河川, ５：その他"</formula1>
    </dataValidation>
  </dataValidations>
  <pageMargins left="0.36" right="0.44" top="0.64" bottom="1" header="0.51200000000000001" footer="0.51200000000000001"/>
  <pageSetup paperSize="9" scale="64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"/>
  <sheetViews>
    <sheetView zoomScaleNormal="100" workbookViewId="0">
      <selection activeCell="D16" sqref="D16"/>
    </sheetView>
  </sheetViews>
  <sheetFormatPr defaultColWidth="9" defaultRowHeight="13.2" x14ac:dyDescent="0.2"/>
  <cols>
    <col min="1" max="1" width="20.6640625" style="12" customWidth="1"/>
    <col min="2" max="2" width="11" style="12" customWidth="1"/>
    <col min="3" max="3" width="9.88671875" style="12" customWidth="1"/>
    <col min="4" max="16384" width="9" style="12"/>
  </cols>
  <sheetData>
    <row r="1" spans="1:17" ht="16.2" x14ac:dyDescent="0.2">
      <c r="A1" s="49" t="s">
        <v>52</v>
      </c>
    </row>
    <row r="2" spans="1:17" x14ac:dyDescent="0.2">
      <c r="B2" s="12" t="s">
        <v>25</v>
      </c>
    </row>
    <row r="3" spans="1:17" x14ac:dyDescent="0.2">
      <c r="A3" s="93" t="s">
        <v>17</v>
      </c>
      <c r="B3" s="22">
        <v>0</v>
      </c>
      <c r="C3" s="23">
        <v>2</v>
      </c>
      <c r="D3" s="23">
        <v>5</v>
      </c>
      <c r="E3" s="24">
        <v>10</v>
      </c>
      <c r="F3" s="23">
        <v>15</v>
      </c>
      <c r="G3" s="24">
        <v>20</v>
      </c>
      <c r="H3" s="23">
        <v>25</v>
      </c>
      <c r="I3" s="24">
        <v>30</v>
      </c>
      <c r="J3" s="23">
        <v>35</v>
      </c>
      <c r="K3" s="23">
        <v>40</v>
      </c>
      <c r="L3" s="24">
        <v>45</v>
      </c>
      <c r="M3" s="23">
        <v>50</v>
      </c>
      <c r="N3" s="24"/>
      <c r="O3" s="23"/>
      <c r="P3" s="24"/>
    </row>
    <row r="4" spans="1:17" x14ac:dyDescent="0.2">
      <c r="A4" s="93" t="s">
        <v>18</v>
      </c>
      <c r="B4" s="25">
        <v>0</v>
      </c>
      <c r="C4" s="26">
        <v>30</v>
      </c>
      <c r="D4" s="26">
        <v>45</v>
      </c>
      <c r="E4" s="27">
        <v>43</v>
      </c>
      <c r="F4" s="26">
        <v>40</v>
      </c>
      <c r="G4" s="26">
        <v>36</v>
      </c>
      <c r="H4" s="27">
        <v>30</v>
      </c>
      <c r="I4" s="27">
        <v>24</v>
      </c>
      <c r="J4" s="27">
        <v>16</v>
      </c>
      <c r="K4" s="27">
        <v>10</v>
      </c>
      <c r="L4" s="27">
        <v>3</v>
      </c>
      <c r="M4" s="27">
        <v>0</v>
      </c>
      <c r="N4" s="27">
        <v>0</v>
      </c>
      <c r="O4" s="27">
        <v>0</v>
      </c>
      <c r="P4" s="27">
        <v>0</v>
      </c>
    </row>
    <row r="5" spans="1:17" x14ac:dyDescent="0.2">
      <c r="A5" s="93" t="s">
        <v>19</v>
      </c>
      <c r="B5" s="16">
        <f>ABS(C3-B3)*(B4+C4)/2</f>
        <v>30</v>
      </c>
      <c r="C5" s="16">
        <f t="shared" ref="C5:H5" si="0">ABS(D3-C3)*(C4+D4)/2</f>
        <v>112.5</v>
      </c>
      <c r="D5" s="16">
        <f t="shared" si="0"/>
        <v>220</v>
      </c>
      <c r="E5" s="16">
        <f t="shared" si="0"/>
        <v>207.5</v>
      </c>
      <c r="F5" s="16">
        <f t="shared" si="0"/>
        <v>190</v>
      </c>
      <c r="G5" s="16">
        <f t="shared" si="0"/>
        <v>165</v>
      </c>
      <c r="H5" s="16">
        <f t="shared" si="0"/>
        <v>135</v>
      </c>
      <c r="I5" s="16">
        <f t="shared" ref="I5:O5" si="1">ABS(J3-I3)*(I4+J4)/2</f>
        <v>100</v>
      </c>
      <c r="J5" s="16">
        <f t="shared" si="1"/>
        <v>65</v>
      </c>
      <c r="K5" s="16">
        <f t="shared" si="1"/>
        <v>32.5</v>
      </c>
      <c r="L5" s="16">
        <f t="shared" si="1"/>
        <v>7.5</v>
      </c>
      <c r="M5" s="16">
        <f t="shared" si="1"/>
        <v>0</v>
      </c>
      <c r="N5" s="16">
        <f t="shared" si="1"/>
        <v>0</v>
      </c>
      <c r="O5" s="16">
        <f t="shared" si="1"/>
        <v>0</v>
      </c>
      <c r="P5" s="21"/>
      <c r="Q5" s="13"/>
    </row>
    <row r="6" spans="1:17" x14ac:dyDescent="0.2">
      <c r="P6" s="13"/>
    </row>
    <row r="7" spans="1:17" x14ac:dyDescent="0.2">
      <c r="A7" s="93" t="s">
        <v>15</v>
      </c>
      <c r="B7" s="28">
        <v>200</v>
      </c>
    </row>
    <row r="8" spans="1:17" x14ac:dyDescent="0.2">
      <c r="A8" s="93" t="s">
        <v>16</v>
      </c>
      <c r="B8" s="28">
        <v>2.8</v>
      </c>
    </row>
    <row r="12" spans="1:17" x14ac:dyDescent="0.2">
      <c r="A12" s="93" t="s">
        <v>20</v>
      </c>
      <c r="B12" s="17">
        <f>SUM(B5:IV5)</f>
        <v>1265</v>
      </c>
    </row>
    <row r="13" spans="1:17" x14ac:dyDescent="0.2">
      <c r="A13" s="93" t="s">
        <v>21</v>
      </c>
      <c r="B13" s="18">
        <f>B7/B8</f>
        <v>71.428571428571431</v>
      </c>
    </row>
    <row r="14" spans="1:17" x14ac:dyDescent="0.2">
      <c r="A14" s="93" t="s">
        <v>22</v>
      </c>
      <c r="B14" s="19">
        <f>IF(B15&gt;=25,IF(B15&gt;1.96*B16,0.9,0.8),IF(B15&gt;=10,0.9,1))</f>
        <v>0.9</v>
      </c>
    </row>
    <row r="15" spans="1:17" x14ac:dyDescent="0.2">
      <c r="A15" s="93" t="s">
        <v>24</v>
      </c>
      <c r="B15" s="14">
        <f>AVERAGE(B4:IV4)</f>
        <v>18.466666666666665</v>
      </c>
    </row>
    <row r="16" spans="1:17" x14ac:dyDescent="0.2">
      <c r="A16" s="93" t="s">
        <v>23</v>
      </c>
      <c r="B16" s="14">
        <f>STDEV(B4:IV4)</f>
        <v>17.719507678853621</v>
      </c>
    </row>
    <row r="18" spans="1:3" x14ac:dyDescent="0.2">
      <c r="A18" s="20"/>
    </row>
    <row r="19" spans="1:3" ht="18.75" customHeight="1" x14ac:dyDescent="0.2">
      <c r="A19" s="94" t="s">
        <v>341</v>
      </c>
      <c r="B19" s="15">
        <f>B12*B13*B14*0.001</f>
        <v>81.321428571428569</v>
      </c>
      <c r="C19" s="20" t="s">
        <v>26</v>
      </c>
    </row>
  </sheetData>
  <sheetProtection sheet="1" objects="1" scenarios="1"/>
  <phoneticPr fontId="2"/>
  <pageMargins left="0.75" right="0.75" top="1" bottom="1" header="0.51200000000000001" footer="0.51200000000000001"/>
  <pageSetup paperSize="9" scale="83" orientation="landscape" r:id="rId1"/>
  <headerFooter alignWithMargins="0"/>
  <colBreaks count="1" manualBreakCount="1">
    <brk id="16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6"/>
  <sheetViews>
    <sheetView showGridLines="0" tabSelected="1" zoomScaleNormal="100" zoomScaleSheetLayoutView="50" workbookViewId="0">
      <selection activeCell="A2" sqref="A2"/>
    </sheetView>
  </sheetViews>
  <sheetFormatPr defaultRowHeight="13.2" x14ac:dyDescent="0.2"/>
  <cols>
    <col min="1" max="1" width="7.88671875" style="11" customWidth="1"/>
    <col min="2" max="2" width="8.109375" style="11" customWidth="1"/>
    <col min="3" max="3" width="22.21875" style="11" customWidth="1"/>
    <col min="4" max="4" width="8.6640625" customWidth="1"/>
    <col min="5" max="5" width="10.77734375" style="10" customWidth="1"/>
    <col min="6" max="6" width="8" style="10" bestFit="1" customWidth="1"/>
    <col min="7" max="8" width="7" customWidth="1"/>
    <col min="9" max="9" width="8.109375" customWidth="1"/>
    <col min="10" max="10" width="6.33203125" customWidth="1"/>
    <col min="11" max="11" width="7" customWidth="1"/>
    <col min="12" max="12" width="8.109375" customWidth="1"/>
    <col min="13" max="13" width="6.33203125" style="36" bestFit="1" customWidth="1"/>
    <col min="14" max="14" width="6.33203125" bestFit="1" customWidth="1"/>
    <col min="15" max="15" width="34.77734375" customWidth="1"/>
    <col min="19" max="19" width="21.88671875" style="9" customWidth="1"/>
  </cols>
  <sheetData>
    <row r="1" spans="1:19" s="1" customFormat="1" ht="26.25" customHeight="1" x14ac:dyDescent="0.2">
      <c r="A1" s="45" t="s">
        <v>540</v>
      </c>
      <c r="B1" s="2"/>
      <c r="C1" s="2"/>
      <c r="D1" s="2"/>
      <c r="E1" s="2"/>
      <c r="F1" s="2"/>
      <c r="G1" s="2"/>
      <c r="H1" s="2"/>
      <c r="I1" s="2"/>
      <c r="J1" s="2"/>
      <c r="K1" s="2"/>
      <c r="M1" s="34"/>
    </row>
    <row r="2" spans="1:19" s="1" customFormat="1" ht="9.75" customHeight="1" x14ac:dyDescent="0.2">
      <c r="A2" s="3"/>
      <c r="B2" s="3"/>
      <c r="C2" s="3"/>
      <c r="D2" s="3"/>
      <c r="E2" s="3"/>
      <c r="F2" s="3"/>
      <c r="I2" s="3"/>
      <c r="M2" s="34"/>
    </row>
    <row r="3" spans="1:19" s="6" customFormat="1" ht="18.75" customHeight="1" x14ac:dyDescent="0.2">
      <c r="A3" s="112" t="s">
        <v>34</v>
      </c>
      <c r="B3" s="113"/>
      <c r="C3" s="77"/>
      <c r="D3" s="33"/>
      <c r="E3" s="33"/>
      <c r="F3" s="4"/>
      <c r="G3" s="4"/>
      <c r="H3" s="33"/>
      <c r="I3" s="4"/>
      <c r="J3" s="4"/>
      <c r="K3" s="5"/>
      <c r="L3" s="5"/>
      <c r="M3" s="35"/>
    </row>
    <row r="4" spans="1:19" s="6" customFormat="1" ht="18.75" customHeight="1" x14ac:dyDescent="0.2">
      <c r="A4" s="112" t="s">
        <v>2</v>
      </c>
      <c r="B4" s="113"/>
      <c r="C4" s="78" t="str">
        <f>IF(C3&gt;0,VLOOKUP(C3,sitelist!A:B,2,FALSE),"")</f>
        <v/>
      </c>
      <c r="D4" s="33"/>
      <c r="E4" s="33"/>
      <c r="F4" s="4"/>
      <c r="G4" s="4"/>
      <c r="H4" s="33"/>
      <c r="I4" s="4"/>
      <c r="J4" s="4"/>
      <c r="K4" s="5"/>
      <c r="L4" s="5"/>
      <c r="M4" s="35"/>
    </row>
    <row r="5" spans="1:19" s="6" customFormat="1" ht="18.75" customHeight="1" x14ac:dyDescent="0.2">
      <c r="A5" s="122" t="s">
        <v>269</v>
      </c>
      <c r="B5" s="123"/>
      <c r="C5" s="7"/>
      <c r="D5" s="8"/>
      <c r="E5" s="8"/>
      <c r="F5" s="5"/>
      <c r="G5" s="5"/>
      <c r="H5" s="5"/>
      <c r="I5" s="5"/>
      <c r="J5" s="5"/>
      <c r="K5" s="5"/>
      <c r="L5" s="5"/>
      <c r="M5" s="35"/>
    </row>
    <row r="6" spans="1:19" s="6" customFormat="1" ht="18.75" customHeight="1" x14ac:dyDescent="0.2">
      <c r="A6" s="122" t="s">
        <v>35</v>
      </c>
      <c r="B6" s="123"/>
      <c r="C6" s="7"/>
      <c r="D6" s="8"/>
      <c r="E6" s="8"/>
      <c r="F6" s="5"/>
      <c r="G6" s="5"/>
      <c r="H6" s="5"/>
      <c r="I6" s="5"/>
      <c r="J6" s="5"/>
      <c r="K6" s="5"/>
      <c r="L6" s="5"/>
      <c r="M6" s="35"/>
    </row>
    <row r="7" spans="1:19" ht="18" customHeight="1" x14ac:dyDescent="0.2">
      <c r="A7"/>
      <c r="B7"/>
      <c r="C7"/>
      <c r="E7"/>
      <c r="F7"/>
      <c r="S7"/>
    </row>
    <row r="8" spans="1:19" s="1" customFormat="1" ht="18" customHeight="1" x14ac:dyDescent="0.2">
      <c r="A8" s="87" t="s">
        <v>6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  <c r="N8" s="89"/>
      <c r="O8" s="91"/>
    </row>
    <row r="9" spans="1:19" s="38" customFormat="1" ht="12" x14ac:dyDescent="0.2">
      <c r="A9" s="95" t="s">
        <v>38</v>
      </c>
      <c r="B9" s="96"/>
      <c r="C9" s="108" t="s">
        <v>28</v>
      </c>
      <c r="D9" s="108"/>
      <c r="E9" s="108"/>
      <c r="F9" s="99" t="s">
        <v>32</v>
      </c>
      <c r="G9" s="100"/>
      <c r="H9" s="100"/>
      <c r="I9" s="100"/>
      <c r="J9" s="100"/>
      <c r="K9" s="101"/>
      <c r="L9" s="97" t="s">
        <v>33</v>
      </c>
      <c r="M9" s="99" t="s">
        <v>12</v>
      </c>
      <c r="N9" s="100"/>
      <c r="O9" s="101"/>
    </row>
    <row r="10" spans="1:19" s="38" customFormat="1" ht="12" x14ac:dyDescent="0.2">
      <c r="A10" s="92" t="s">
        <v>36</v>
      </c>
      <c r="B10" s="92" t="s">
        <v>37</v>
      </c>
      <c r="C10" s="92" t="s">
        <v>5</v>
      </c>
      <c r="D10" s="92" t="s">
        <v>3</v>
      </c>
      <c r="E10" s="92" t="s">
        <v>30</v>
      </c>
      <c r="F10" s="102"/>
      <c r="G10" s="103"/>
      <c r="H10" s="103"/>
      <c r="I10" s="103"/>
      <c r="J10" s="103"/>
      <c r="K10" s="104"/>
      <c r="L10" s="98"/>
      <c r="M10" s="102"/>
      <c r="N10" s="103"/>
      <c r="O10" s="104"/>
    </row>
    <row r="11" spans="1:19" s="41" customFormat="1" ht="12" x14ac:dyDescent="0.15">
      <c r="A11" s="42"/>
      <c r="B11" s="42"/>
      <c r="C11" s="40"/>
      <c r="D11" s="40"/>
      <c r="E11" s="79"/>
      <c r="F11" s="107"/>
      <c r="G11" s="107"/>
      <c r="H11" s="107"/>
      <c r="I11" s="107"/>
      <c r="J11" s="107"/>
      <c r="K11" s="107"/>
      <c r="L11" s="44"/>
      <c r="M11" s="119"/>
      <c r="N11" s="120"/>
      <c r="O11" s="121"/>
    </row>
    <row r="12" spans="1:19" s="41" customFormat="1" ht="12" x14ac:dyDescent="0.15">
      <c r="A12" s="42"/>
      <c r="B12" s="42"/>
      <c r="C12" s="40"/>
      <c r="D12" s="40"/>
      <c r="E12" s="79"/>
      <c r="F12" s="107"/>
      <c r="G12" s="107"/>
      <c r="H12" s="107"/>
      <c r="I12" s="107"/>
      <c r="J12" s="107"/>
      <c r="K12" s="107"/>
      <c r="L12" s="44"/>
      <c r="M12" s="119"/>
      <c r="N12" s="120"/>
      <c r="O12" s="121"/>
    </row>
    <row r="13" spans="1:19" s="41" customFormat="1" ht="12" x14ac:dyDescent="0.15">
      <c r="A13" s="42"/>
      <c r="B13" s="42"/>
      <c r="C13" s="40"/>
      <c r="D13" s="40"/>
      <c r="E13" s="79"/>
      <c r="F13" s="107"/>
      <c r="G13" s="107"/>
      <c r="H13" s="107"/>
      <c r="I13" s="107"/>
      <c r="J13" s="107"/>
      <c r="K13" s="107"/>
      <c r="L13" s="44"/>
      <c r="M13" s="119"/>
      <c r="N13" s="120"/>
      <c r="O13" s="121"/>
    </row>
    <row r="14" spans="1:19" s="41" customFormat="1" ht="12" x14ac:dyDescent="0.15">
      <c r="A14" s="42"/>
      <c r="B14" s="42"/>
      <c r="C14" s="40"/>
      <c r="D14" s="40"/>
      <c r="E14" s="79"/>
      <c r="F14" s="107"/>
      <c r="G14" s="107"/>
      <c r="H14" s="107"/>
      <c r="I14" s="107"/>
      <c r="J14" s="107"/>
      <c r="K14" s="107"/>
      <c r="L14" s="44"/>
      <c r="M14" s="119"/>
      <c r="N14" s="120"/>
      <c r="O14" s="121"/>
    </row>
    <row r="15" spans="1:19" s="41" customFormat="1" ht="12" x14ac:dyDescent="0.15">
      <c r="A15" s="42"/>
      <c r="B15" s="42"/>
      <c r="C15" s="40"/>
      <c r="D15" s="40"/>
      <c r="E15" s="79"/>
      <c r="F15" s="107"/>
      <c r="G15" s="107"/>
      <c r="H15" s="107"/>
      <c r="I15" s="107"/>
      <c r="J15" s="107"/>
      <c r="K15" s="107"/>
      <c r="L15" s="44"/>
      <c r="M15" s="119"/>
      <c r="N15" s="120"/>
      <c r="O15" s="121"/>
    </row>
    <row r="16" spans="1:19" s="41" customFormat="1" ht="12" x14ac:dyDescent="0.15">
      <c r="A16" s="42"/>
      <c r="B16" s="42"/>
      <c r="C16" s="40"/>
      <c r="D16" s="40"/>
      <c r="E16" s="79"/>
      <c r="F16" s="107"/>
      <c r="G16" s="107"/>
      <c r="H16" s="107"/>
      <c r="I16" s="107"/>
      <c r="J16" s="107"/>
      <c r="K16" s="107"/>
      <c r="L16" s="44"/>
      <c r="M16" s="119"/>
      <c r="N16" s="120"/>
      <c r="O16" s="121"/>
    </row>
    <row r="17" spans="1:18" s="41" customFormat="1" ht="12" x14ac:dyDescent="0.15">
      <c r="A17" s="42"/>
      <c r="B17" s="42"/>
      <c r="C17" s="40"/>
      <c r="D17" s="40"/>
      <c r="E17" s="79"/>
      <c r="F17" s="107"/>
      <c r="G17" s="107"/>
      <c r="H17" s="107"/>
      <c r="I17" s="107"/>
      <c r="J17" s="107"/>
      <c r="K17" s="107"/>
      <c r="L17" s="44"/>
      <c r="M17" s="119"/>
      <c r="N17" s="120"/>
      <c r="O17" s="121"/>
    </row>
    <row r="18" spans="1:18" s="41" customFormat="1" ht="12" x14ac:dyDescent="0.15">
      <c r="A18" s="42"/>
      <c r="B18" s="42"/>
      <c r="C18" s="40"/>
      <c r="D18" s="40"/>
      <c r="E18" s="79"/>
      <c r="F18" s="107"/>
      <c r="G18" s="107"/>
      <c r="H18" s="107"/>
      <c r="I18" s="107"/>
      <c r="J18" s="107"/>
      <c r="K18" s="107"/>
      <c r="L18" s="44"/>
      <c r="M18" s="119"/>
      <c r="N18" s="120"/>
      <c r="O18" s="121"/>
    </row>
    <row r="19" spans="1:18" s="41" customFormat="1" ht="12" x14ac:dyDescent="0.15">
      <c r="A19" s="42"/>
      <c r="B19" s="42"/>
      <c r="C19" s="40"/>
      <c r="D19" s="40"/>
      <c r="E19" s="79"/>
      <c r="F19" s="107"/>
      <c r="G19" s="107"/>
      <c r="H19" s="107"/>
      <c r="I19" s="107"/>
      <c r="J19" s="107"/>
      <c r="K19" s="107"/>
      <c r="L19" s="44"/>
      <c r="M19" s="119"/>
      <c r="N19" s="120"/>
      <c r="O19" s="121"/>
    </row>
    <row r="20" spans="1:18" s="41" customFormat="1" ht="12" x14ac:dyDescent="0.15">
      <c r="A20" s="42"/>
      <c r="B20" s="42"/>
      <c r="C20" s="40"/>
      <c r="D20" s="40"/>
      <c r="E20" s="79"/>
      <c r="F20" s="107"/>
      <c r="G20" s="107"/>
      <c r="H20" s="107"/>
      <c r="I20" s="107"/>
      <c r="J20" s="107"/>
      <c r="K20" s="107"/>
      <c r="L20" s="44"/>
      <c r="M20" s="119"/>
      <c r="N20" s="120"/>
      <c r="O20" s="121"/>
    </row>
    <row r="21" spans="1:18" s="41" customFormat="1" ht="12" x14ac:dyDescent="0.15">
      <c r="A21" s="42"/>
      <c r="B21" s="42"/>
      <c r="C21" s="40"/>
      <c r="D21" s="40"/>
      <c r="E21" s="79"/>
      <c r="F21" s="107"/>
      <c r="G21" s="107"/>
      <c r="H21" s="107"/>
      <c r="I21" s="107"/>
      <c r="J21" s="107"/>
      <c r="K21" s="107"/>
      <c r="L21" s="44"/>
      <c r="M21" s="119"/>
      <c r="N21" s="120"/>
      <c r="O21" s="121"/>
    </row>
    <row r="22" spans="1:18" s="41" customFormat="1" ht="12" x14ac:dyDescent="0.15">
      <c r="A22" s="42"/>
      <c r="B22" s="42"/>
      <c r="C22" s="40"/>
      <c r="D22" s="40"/>
      <c r="E22" s="79"/>
      <c r="F22" s="107"/>
      <c r="G22" s="107"/>
      <c r="H22" s="107"/>
      <c r="I22" s="107"/>
      <c r="J22" s="107"/>
      <c r="K22" s="107"/>
      <c r="L22" s="44"/>
      <c r="M22" s="119"/>
      <c r="N22" s="120"/>
      <c r="O22" s="121"/>
    </row>
    <row r="23" spans="1:18" s="6" customFormat="1" x14ac:dyDescent="0.2">
      <c r="A23" s="29"/>
      <c r="B23" s="29"/>
      <c r="C23" s="29"/>
      <c r="D23" s="30"/>
      <c r="E23" s="30"/>
      <c r="F23" s="30"/>
      <c r="G23" s="31"/>
      <c r="H23" s="31"/>
      <c r="I23" s="31"/>
      <c r="J23" s="31"/>
      <c r="K23" s="31"/>
      <c r="L23" s="31"/>
      <c r="M23" s="37"/>
      <c r="N23" s="32"/>
      <c r="O23" s="32"/>
      <c r="P23" s="32"/>
      <c r="Q23" s="32"/>
      <c r="R23" s="32"/>
    </row>
    <row r="24" spans="1:18" s="1" customFormat="1" ht="18" customHeight="1" x14ac:dyDescent="0.2">
      <c r="A24" s="87" t="s">
        <v>39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90"/>
      <c r="M24" s="89"/>
      <c r="N24" s="89"/>
      <c r="O24" s="91"/>
    </row>
    <row r="25" spans="1:18" s="39" customFormat="1" ht="13.5" customHeight="1" x14ac:dyDescent="0.15">
      <c r="A25" s="95" t="s">
        <v>38</v>
      </c>
      <c r="B25" s="96"/>
      <c r="C25" s="97" t="s">
        <v>1</v>
      </c>
      <c r="D25" s="97" t="s">
        <v>31</v>
      </c>
      <c r="E25" s="109" t="s">
        <v>8</v>
      </c>
      <c r="F25" s="109" t="s">
        <v>9</v>
      </c>
      <c r="G25" s="108" t="s">
        <v>27</v>
      </c>
      <c r="H25" s="108" t="s">
        <v>7</v>
      </c>
      <c r="I25" s="109" t="s">
        <v>29</v>
      </c>
      <c r="J25" s="105" t="s">
        <v>11</v>
      </c>
      <c r="K25" s="97" t="s">
        <v>0</v>
      </c>
      <c r="L25" s="105" t="s">
        <v>10</v>
      </c>
      <c r="M25" s="95" t="s">
        <v>4</v>
      </c>
      <c r="N25" s="96"/>
      <c r="O25" s="108" t="s">
        <v>12</v>
      </c>
    </row>
    <row r="26" spans="1:18" s="39" customFormat="1" ht="12" x14ac:dyDescent="0.15">
      <c r="A26" s="92" t="s">
        <v>36</v>
      </c>
      <c r="B26" s="92" t="s">
        <v>37</v>
      </c>
      <c r="C26" s="98"/>
      <c r="D26" s="98"/>
      <c r="E26" s="111"/>
      <c r="F26" s="111"/>
      <c r="G26" s="108"/>
      <c r="H26" s="108"/>
      <c r="I26" s="110"/>
      <c r="J26" s="106"/>
      <c r="K26" s="98"/>
      <c r="L26" s="106"/>
      <c r="M26" s="92" t="s">
        <v>13</v>
      </c>
      <c r="N26" s="92" t="s">
        <v>14</v>
      </c>
      <c r="O26" s="108"/>
    </row>
    <row r="27" spans="1:18" s="39" customFormat="1" ht="17.25" customHeight="1" x14ac:dyDescent="0.15">
      <c r="A27" s="50"/>
      <c r="B27" s="50"/>
      <c r="C27" s="51"/>
      <c r="D27" s="51"/>
      <c r="E27" s="52"/>
      <c r="F27" s="52"/>
      <c r="G27" s="80"/>
      <c r="H27" s="80"/>
      <c r="I27" s="51"/>
      <c r="J27" s="51"/>
      <c r="K27" s="51"/>
      <c r="L27" s="51"/>
      <c r="M27" s="53"/>
      <c r="N27" s="51"/>
      <c r="O27" s="54"/>
    </row>
    <row r="28" spans="1:18" s="39" customFormat="1" ht="17.25" customHeight="1" x14ac:dyDescent="0.15">
      <c r="A28" s="55"/>
      <c r="B28" s="55"/>
      <c r="C28" s="56"/>
      <c r="D28" s="56"/>
      <c r="E28" s="57"/>
      <c r="F28" s="57"/>
      <c r="G28" s="81"/>
      <c r="H28" s="81"/>
      <c r="I28" s="58"/>
      <c r="J28" s="56"/>
      <c r="K28" s="56"/>
      <c r="L28" s="56"/>
      <c r="M28" s="59"/>
      <c r="N28" s="56"/>
      <c r="O28" s="60"/>
    </row>
    <row r="29" spans="1:18" s="39" customFormat="1" ht="17.25" customHeight="1" x14ac:dyDescent="0.15">
      <c r="A29" s="55"/>
      <c r="B29" s="55"/>
      <c r="C29" s="56"/>
      <c r="D29" s="56"/>
      <c r="E29" s="57"/>
      <c r="F29" s="57"/>
      <c r="G29" s="81"/>
      <c r="H29" s="81"/>
      <c r="I29" s="56"/>
      <c r="J29" s="56"/>
      <c r="K29" s="56"/>
      <c r="L29" s="56"/>
      <c r="M29" s="59"/>
      <c r="N29" s="56"/>
      <c r="O29" s="60"/>
    </row>
    <row r="30" spans="1:18" s="39" customFormat="1" ht="17.25" customHeight="1" x14ac:dyDescent="0.15">
      <c r="A30" s="55"/>
      <c r="B30" s="55"/>
      <c r="C30" s="56"/>
      <c r="D30" s="56"/>
      <c r="E30" s="57"/>
      <c r="F30" s="57"/>
      <c r="G30" s="81"/>
      <c r="H30" s="81"/>
      <c r="I30" s="56"/>
      <c r="J30" s="56"/>
      <c r="K30" s="56"/>
      <c r="L30" s="56"/>
      <c r="M30" s="59"/>
      <c r="N30" s="56"/>
      <c r="O30" s="60"/>
    </row>
    <row r="31" spans="1:18" s="39" customFormat="1" ht="17.25" customHeight="1" x14ac:dyDescent="0.15">
      <c r="A31" s="55"/>
      <c r="B31" s="55"/>
      <c r="C31" s="56"/>
      <c r="D31" s="56"/>
      <c r="E31" s="57"/>
      <c r="F31" s="57"/>
      <c r="G31" s="81"/>
      <c r="H31" s="81"/>
      <c r="I31" s="56"/>
      <c r="J31" s="56"/>
      <c r="K31" s="56"/>
      <c r="L31" s="56"/>
      <c r="M31" s="59"/>
      <c r="N31" s="56"/>
      <c r="O31" s="60"/>
    </row>
    <row r="32" spans="1:18" s="39" customFormat="1" ht="17.25" customHeight="1" x14ac:dyDescent="0.15">
      <c r="A32" s="55"/>
      <c r="B32" s="55"/>
      <c r="C32" s="56"/>
      <c r="D32" s="56"/>
      <c r="E32" s="57"/>
      <c r="F32" s="57"/>
      <c r="G32" s="81"/>
      <c r="H32" s="81"/>
      <c r="I32" s="56"/>
      <c r="J32" s="56"/>
      <c r="K32" s="56"/>
      <c r="L32" s="56"/>
      <c r="M32" s="59"/>
      <c r="N32" s="56"/>
      <c r="O32" s="60"/>
    </row>
    <row r="33" spans="1:15" s="39" customFormat="1" ht="17.25" customHeight="1" x14ac:dyDescent="0.15">
      <c r="A33" s="55"/>
      <c r="B33" s="55"/>
      <c r="C33" s="56"/>
      <c r="D33" s="56"/>
      <c r="E33" s="57"/>
      <c r="F33" s="57"/>
      <c r="G33" s="81"/>
      <c r="H33" s="81"/>
      <c r="I33" s="56"/>
      <c r="J33" s="56"/>
      <c r="K33" s="56"/>
      <c r="L33" s="56"/>
      <c r="M33" s="59"/>
      <c r="N33" s="56"/>
      <c r="O33" s="60"/>
    </row>
    <row r="34" spans="1:15" s="39" customFormat="1" ht="17.25" customHeight="1" x14ac:dyDescent="0.15">
      <c r="A34" s="55"/>
      <c r="B34" s="55"/>
      <c r="C34" s="56"/>
      <c r="D34" s="56"/>
      <c r="E34" s="57"/>
      <c r="F34" s="57"/>
      <c r="G34" s="81"/>
      <c r="H34" s="81"/>
      <c r="I34" s="56"/>
      <c r="J34" s="56"/>
      <c r="K34" s="56"/>
      <c r="L34" s="56"/>
      <c r="M34" s="59"/>
      <c r="N34" s="56"/>
      <c r="O34" s="60"/>
    </row>
    <row r="35" spans="1:15" s="39" customFormat="1" ht="17.25" customHeight="1" x14ac:dyDescent="0.15">
      <c r="A35" s="55"/>
      <c r="B35" s="55"/>
      <c r="C35" s="56"/>
      <c r="D35" s="56"/>
      <c r="E35" s="57"/>
      <c r="F35" s="57"/>
      <c r="G35" s="81"/>
      <c r="H35" s="81"/>
      <c r="I35" s="56"/>
      <c r="J35" s="56"/>
      <c r="K35" s="56"/>
      <c r="L35" s="56"/>
      <c r="M35" s="59"/>
      <c r="N35" s="56"/>
      <c r="O35" s="60"/>
    </row>
    <row r="36" spans="1:15" s="39" customFormat="1" ht="17.25" customHeight="1" x14ac:dyDescent="0.15">
      <c r="A36" s="55"/>
      <c r="B36" s="55"/>
      <c r="C36" s="56"/>
      <c r="D36" s="56"/>
      <c r="E36" s="57"/>
      <c r="F36" s="57"/>
      <c r="G36" s="81"/>
      <c r="H36" s="81"/>
      <c r="I36" s="56"/>
      <c r="J36" s="56"/>
      <c r="K36" s="56"/>
      <c r="L36" s="56"/>
      <c r="M36" s="59"/>
      <c r="N36" s="56"/>
      <c r="O36" s="60"/>
    </row>
    <row r="37" spans="1:15" s="39" customFormat="1" ht="17.25" customHeight="1" x14ac:dyDescent="0.15">
      <c r="A37" s="55"/>
      <c r="B37" s="55"/>
      <c r="C37" s="56"/>
      <c r="D37" s="56"/>
      <c r="E37" s="57"/>
      <c r="F37" s="57"/>
      <c r="G37" s="81"/>
      <c r="H37" s="81"/>
      <c r="I37" s="56"/>
      <c r="J37" s="56"/>
      <c r="K37" s="56"/>
      <c r="L37" s="56"/>
      <c r="M37" s="59"/>
      <c r="N37" s="56"/>
      <c r="O37" s="60"/>
    </row>
    <row r="38" spans="1:15" s="39" customFormat="1" ht="17.25" customHeight="1" x14ac:dyDescent="0.15">
      <c r="A38" s="55"/>
      <c r="B38" s="55"/>
      <c r="C38" s="56"/>
      <c r="D38" s="56"/>
      <c r="E38" s="57"/>
      <c r="F38" s="57"/>
      <c r="G38" s="81"/>
      <c r="H38" s="81"/>
      <c r="I38" s="56"/>
      <c r="J38" s="56"/>
      <c r="K38" s="56"/>
      <c r="L38" s="56"/>
      <c r="M38" s="59"/>
      <c r="N38" s="56"/>
      <c r="O38" s="60"/>
    </row>
    <row r="39" spans="1:15" s="39" customFormat="1" ht="17.25" customHeight="1" x14ac:dyDescent="0.15">
      <c r="A39" s="55"/>
      <c r="B39" s="55"/>
      <c r="C39" s="56"/>
      <c r="D39" s="56"/>
      <c r="E39" s="57"/>
      <c r="F39" s="57"/>
      <c r="G39" s="81"/>
      <c r="H39" s="81"/>
      <c r="I39" s="56"/>
      <c r="J39" s="56"/>
      <c r="K39" s="56"/>
      <c r="L39" s="56"/>
      <c r="M39" s="59"/>
      <c r="N39" s="56"/>
      <c r="O39" s="60"/>
    </row>
    <row r="40" spans="1:15" s="39" customFormat="1" ht="17.25" customHeight="1" x14ac:dyDescent="0.15">
      <c r="A40" s="55"/>
      <c r="B40" s="55"/>
      <c r="C40" s="56"/>
      <c r="D40" s="56"/>
      <c r="E40" s="57"/>
      <c r="F40" s="57"/>
      <c r="G40" s="81"/>
      <c r="H40" s="81"/>
      <c r="I40" s="56"/>
      <c r="J40" s="56"/>
      <c r="K40" s="56"/>
      <c r="L40" s="56"/>
      <c r="M40" s="59"/>
      <c r="N40" s="56"/>
      <c r="O40" s="60"/>
    </row>
    <row r="41" spans="1:15" s="39" customFormat="1" ht="17.25" customHeight="1" x14ac:dyDescent="0.15">
      <c r="A41" s="55"/>
      <c r="B41" s="55"/>
      <c r="C41" s="56"/>
      <c r="D41" s="56"/>
      <c r="E41" s="57"/>
      <c r="F41" s="57"/>
      <c r="G41" s="81"/>
      <c r="H41" s="81"/>
      <c r="I41" s="58"/>
      <c r="J41" s="56"/>
      <c r="K41" s="56"/>
      <c r="L41" s="56"/>
      <c r="M41" s="59"/>
      <c r="N41" s="56"/>
      <c r="O41" s="60"/>
    </row>
    <row r="42" spans="1:15" s="39" customFormat="1" ht="17.25" customHeight="1" x14ac:dyDescent="0.15">
      <c r="A42" s="55"/>
      <c r="B42" s="55"/>
      <c r="C42" s="56"/>
      <c r="D42" s="56"/>
      <c r="E42" s="57"/>
      <c r="F42" s="57"/>
      <c r="G42" s="81"/>
      <c r="H42" s="81"/>
      <c r="I42" s="56"/>
      <c r="J42" s="56"/>
      <c r="K42" s="56"/>
      <c r="L42" s="56"/>
      <c r="M42" s="59"/>
      <c r="N42" s="56"/>
      <c r="O42" s="60"/>
    </row>
    <row r="43" spans="1:15" s="39" customFormat="1" ht="17.25" customHeight="1" x14ac:dyDescent="0.15">
      <c r="A43" s="55"/>
      <c r="B43" s="55"/>
      <c r="C43" s="56"/>
      <c r="D43" s="56"/>
      <c r="E43" s="57"/>
      <c r="F43" s="57"/>
      <c r="G43" s="81"/>
      <c r="H43" s="81"/>
      <c r="I43" s="56"/>
      <c r="J43" s="56"/>
      <c r="K43" s="56"/>
      <c r="L43" s="56"/>
      <c r="M43" s="59"/>
      <c r="N43" s="56"/>
      <c r="O43" s="60"/>
    </row>
    <row r="44" spans="1:15" s="39" customFormat="1" ht="17.25" customHeight="1" x14ac:dyDescent="0.15">
      <c r="A44" s="55"/>
      <c r="B44" s="55"/>
      <c r="C44" s="56"/>
      <c r="D44" s="56"/>
      <c r="E44" s="57"/>
      <c r="F44" s="57"/>
      <c r="G44" s="81"/>
      <c r="H44" s="81"/>
      <c r="I44" s="56"/>
      <c r="J44" s="56"/>
      <c r="K44" s="56"/>
      <c r="L44" s="56"/>
      <c r="M44" s="59"/>
      <c r="N44" s="56"/>
      <c r="O44" s="60"/>
    </row>
    <row r="45" spans="1:15" s="39" customFormat="1" ht="17.25" customHeight="1" x14ac:dyDescent="0.15">
      <c r="A45" s="55"/>
      <c r="B45" s="55"/>
      <c r="C45" s="56"/>
      <c r="D45" s="56"/>
      <c r="E45" s="57"/>
      <c r="F45" s="57"/>
      <c r="G45" s="81"/>
      <c r="H45" s="81"/>
      <c r="I45" s="56"/>
      <c r="J45" s="56"/>
      <c r="K45" s="56"/>
      <c r="L45" s="56"/>
      <c r="M45" s="59"/>
      <c r="N45" s="56"/>
      <c r="O45" s="60"/>
    </row>
    <row r="46" spans="1:15" s="39" customFormat="1" ht="17.25" customHeight="1" x14ac:dyDescent="0.15">
      <c r="A46" s="55"/>
      <c r="B46" s="55"/>
      <c r="C46" s="56"/>
      <c r="D46" s="56"/>
      <c r="E46" s="57"/>
      <c r="F46" s="57"/>
      <c r="G46" s="81"/>
      <c r="H46" s="81"/>
      <c r="I46" s="56"/>
      <c r="J46" s="56"/>
      <c r="K46" s="56"/>
      <c r="L46" s="56"/>
      <c r="M46" s="59"/>
      <c r="N46" s="56"/>
      <c r="O46" s="60"/>
    </row>
    <row r="47" spans="1:15" s="39" customFormat="1" ht="17.25" customHeight="1" x14ac:dyDescent="0.15">
      <c r="A47" s="55"/>
      <c r="B47" s="55"/>
      <c r="C47" s="56"/>
      <c r="D47" s="56"/>
      <c r="E47" s="57"/>
      <c r="F47" s="57"/>
      <c r="G47" s="81"/>
      <c r="H47" s="81"/>
      <c r="I47" s="56"/>
      <c r="J47" s="56"/>
      <c r="K47" s="56"/>
      <c r="L47" s="56"/>
      <c r="M47" s="59"/>
      <c r="N47" s="56"/>
      <c r="O47" s="60"/>
    </row>
    <row r="48" spans="1:15" s="39" customFormat="1" ht="17.25" customHeight="1" x14ac:dyDescent="0.15">
      <c r="A48" s="55"/>
      <c r="B48" s="55"/>
      <c r="C48" s="56"/>
      <c r="D48" s="56"/>
      <c r="E48" s="57"/>
      <c r="F48" s="57"/>
      <c r="G48" s="81"/>
      <c r="H48" s="81"/>
      <c r="I48" s="56"/>
      <c r="J48" s="56"/>
      <c r="K48" s="56"/>
      <c r="L48" s="56"/>
      <c r="M48" s="59"/>
      <c r="N48" s="56"/>
      <c r="O48" s="60"/>
    </row>
    <row r="49" spans="1:15" s="39" customFormat="1" ht="17.25" customHeight="1" x14ac:dyDescent="0.15">
      <c r="A49" s="55"/>
      <c r="B49" s="55"/>
      <c r="C49" s="56"/>
      <c r="D49" s="56"/>
      <c r="E49" s="57"/>
      <c r="F49" s="57"/>
      <c r="G49" s="81"/>
      <c r="H49" s="81"/>
      <c r="I49" s="56"/>
      <c r="J49" s="56"/>
      <c r="K49" s="56"/>
      <c r="L49" s="56"/>
      <c r="M49" s="59"/>
      <c r="N49" s="56"/>
      <c r="O49" s="60"/>
    </row>
    <row r="50" spans="1:15" s="39" customFormat="1" ht="17.25" customHeight="1" x14ac:dyDescent="0.15">
      <c r="A50" s="55"/>
      <c r="B50" s="55"/>
      <c r="C50" s="56"/>
      <c r="D50" s="56"/>
      <c r="E50" s="57"/>
      <c r="F50" s="57"/>
      <c r="G50" s="81"/>
      <c r="H50" s="81"/>
      <c r="I50" s="56"/>
      <c r="J50" s="56"/>
      <c r="K50" s="56"/>
      <c r="L50" s="56"/>
      <c r="M50" s="59"/>
      <c r="N50" s="56"/>
      <c r="O50" s="60"/>
    </row>
    <row r="51" spans="1:15" s="39" customFormat="1" ht="17.25" customHeight="1" x14ac:dyDescent="0.15">
      <c r="A51" s="55"/>
      <c r="B51" s="55"/>
      <c r="C51" s="56"/>
      <c r="D51" s="56"/>
      <c r="E51" s="57"/>
      <c r="F51" s="57"/>
      <c r="G51" s="81"/>
      <c r="H51" s="81"/>
      <c r="I51" s="56"/>
      <c r="J51" s="56"/>
      <c r="K51" s="56"/>
      <c r="L51" s="56"/>
      <c r="M51" s="59"/>
      <c r="N51" s="56"/>
      <c r="O51" s="60"/>
    </row>
    <row r="52" spans="1:15" s="39" customFormat="1" ht="17.25" customHeight="1" x14ac:dyDescent="0.15">
      <c r="A52" s="55"/>
      <c r="B52" s="55"/>
      <c r="C52" s="56"/>
      <c r="D52" s="56"/>
      <c r="E52" s="57"/>
      <c r="F52" s="57"/>
      <c r="G52" s="81"/>
      <c r="H52" s="81"/>
      <c r="I52" s="56"/>
      <c r="J52" s="56"/>
      <c r="K52" s="56"/>
      <c r="L52" s="56"/>
      <c r="M52" s="59"/>
      <c r="N52" s="56"/>
      <c r="O52" s="60"/>
    </row>
    <row r="53" spans="1:15" s="39" customFormat="1" ht="17.25" customHeight="1" x14ac:dyDescent="0.15">
      <c r="A53" s="55"/>
      <c r="B53" s="55"/>
      <c r="C53" s="56"/>
      <c r="D53" s="56"/>
      <c r="E53" s="57"/>
      <c r="F53" s="57"/>
      <c r="G53" s="81"/>
      <c r="H53" s="81"/>
      <c r="I53" s="56"/>
      <c r="J53" s="56"/>
      <c r="K53" s="56"/>
      <c r="L53" s="56"/>
      <c r="M53" s="59"/>
      <c r="N53" s="56"/>
      <c r="O53" s="60"/>
    </row>
    <row r="54" spans="1:15" s="39" customFormat="1" ht="17.25" customHeight="1" x14ac:dyDescent="0.15">
      <c r="A54" s="55"/>
      <c r="B54" s="55"/>
      <c r="C54" s="56"/>
      <c r="D54" s="56"/>
      <c r="E54" s="57"/>
      <c r="F54" s="57"/>
      <c r="G54" s="81"/>
      <c r="H54" s="81"/>
      <c r="I54" s="56"/>
      <c r="J54" s="56"/>
      <c r="K54" s="56"/>
      <c r="L54" s="56"/>
      <c r="M54" s="59"/>
      <c r="N54" s="56"/>
      <c r="O54" s="60"/>
    </row>
    <row r="55" spans="1:15" s="39" customFormat="1" ht="17.25" customHeight="1" x14ac:dyDescent="0.15">
      <c r="A55" s="55"/>
      <c r="B55" s="55"/>
      <c r="C55" s="56"/>
      <c r="D55" s="56"/>
      <c r="E55" s="57"/>
      <c r="F55" s="57"/>
      <c r="G55" s="81"/>
      <c r="H55" s="81"/>
      <c r="I55" s="56"/>
      <c r="J55" s="56"/>
      <c r="K55" s="56"/>
      <c r="L55" s="56"/>
      <c r="M55" s="59"/>
      <c r="N55" s="56"/>
      <c r="O55" s="60"/>
    </row>
    <row r="56" spans="1:15" s="39" customFormat="1" ht="17.25" customHeight="1" x14ac:dyDescent="0.15">
      <c r="A56" s="55"/>
      <c r="B56" s="55"/>
      <c r="C56" s="56"/>
      <c r="D56" s="56"/>
      <c r="E56" s="57"/>
      <c r="F56" s="57"/>
      <c r="G56" s="81"/>
      <c r="H56" s="81"/>
      <c r="I56" s="56"/>
      <c r="J56" s="56"/>
      <c r="K56" s="56"/>
      <c r="L56" s="56"/>
      <c r="M56" s="59"/>
      <c r="N56" s="56"/>
      <c r="O56" s="60"/>
    </row>
    <row r="57" spans="1:15" s="39" customFormat="1" ht="17.25" customHeight="1" x14ac:dyDescent="0.15">
      <c r="A57" s="55"/>
      <c r="B57" s="55"/>
      <c r="C57" s="56"/>
      <c r="D57" s="56"/>
      <c r="E57" s="57"/>
      <c r="F57" s="57"/>
      <c r="G57" s="81"/>
      <c r="H57" s="81"/>
      <c r="I57" s="56"/>
      <c r="J57" s="56"/>
      <c r="K57" s="56"/>
      <c r="L57" s="56"/>
      <c r="M57" s="59"/>
      <c r="N57" s="56"/>
      <c r="O57" s="60"/>
    </row>
    <row r="58" spans="1:15" s="39" customFormat="1" ht="17.25" customHeight="1" x14ac:dyDescent="0.15">
      <c r="A58" s="55"/>
      <c r="B58" s="55"/>
      <c r="C58" s="56"/>
      <c r="D58" s="56"/>
      <c r="E58" s="57"/>
      <c r="F58" s="57"/>
      <c r="G58" s="81"/>
      <c r="H58" s="81"/>
      <c r="I58" s="56"/>
      <c r="J58" s="56"/>
      <c r="K58" s="56"/>
      <c r="L58" s="56"/>
      <c r="M58" s="59"/>
      <c r="N58" s="56"/>
      <c r="O58" s="60"/>
    </row>
    <row r="59" spans="1:15" s="39" customFormat="1" ht="17.25" customHeight="1" x14ac:dyDescent="0.15">
      <c r="A59" s="55"/>
      <c r="B59" s="55"/>
      <c r="C59" s="56"/>
      <c r="D59" s="56"/>
      <c r="E59" s="57"/>
      <c r="F59" s="57"/>
      <c r="G59" s="81"/>
      <c r="H59" s="81"/>
      <c r="I59" s="56"/>
      <c r="J59" s="56"/>
      <c r="K59" s="56"/>
      <c r="L59" s="56"/>
      <c r="M59" s="59"/>
      <c r="N59" s="56"/>
      <c r="O59" s="60"/>
    </row>
    <row r="60" spans="1:15" s="39" customFormat="1" ht="17.25" customHeight="1" x14ac:dyDescent="0.15">
      <c r="A60" s="55"/>
      <c r="B60" s="55"/>
      <c r="C60" s="56"/>
      <c r="D60" s="56"/>
      <c r="E60" s="57"/>
      <c r="F60" s="57"/>
      <c r="G60" s="81"/>
      <c r="H60" s="81"/>
      <c r="I60" s="58"/>
      <c r="J60" s="56"/>
      <c r="K60" s="56"/>
      <c r="L60" s="56"/>
      <c r="M60" s="59"/>
      <c r="N60" s="56"/>
      <c r="O60" s="60"/>
    </row>
    <row r="61" spans="1:15" s="39" customFormat="1" ht="17.25" customHeight="1" x14ac:dyDescent="0.15">
      <c r="A61" s="55"/>
      <c r="B61" s="55"/>
      <c r="C61" s="56"/>
      <c r="D61" s="56"/>
      <c r="E61" s="57"/>
      <c r="F61" s="57"/>
      <c r="G61" s="81"/>
      <c r="H61" s="81"/>
      <c r="I61" s="56"/>
      <c r="J61" s="56"/>
      <c r="K61" s="56"/>
      <c r="L61" s="56"/>
      <c r="M61" s="59"/>
      <c r="N61" s="56"/>
      <c r="O61" s="60"/>
    </row>
    <row r="62" spans="1:15" s="39" customFormat="1" ht="17.25" customHeight="1" x14ac:dyDescent="0.15">
      <c r="A62" s="55"/>
      <c r="B62" s="55"/>
      <c r="C62" s="56"/>
      <c r="D62" s="56"/>
      <c r="E62" s="57"/>
      <c r="F62" s="57"/>
      <c r="G62" s="81"/>
      <c r="H62" s="81"/>
      <c r="I62" s="56"/>
      <c r="J62" s="56"/>
      <c r="K62" s="56"/>
      <c r="L62" s="56"/>
      <c r="M62" s="59"/>
      <c r="N62" s="56"/>
      <c r="O62" s="60"/>
    </row>
    <row r="63" spans="1:15" s="39" customFormat="1" ht="17.25" customHeight="1" x14ac:dyDescent="0.15">
      <c r="A63" s="55"/>
      <c r="B63" s="55"/>
      <c r="C63" s="56"/>
      <c r="D63" s="56"/>
      <c r="E63" s="57"/>
      <c r="F63" s="57"/>
      <c r="G63" s="81"/>
      <c r="H63" s="81"/>
      <c r="I63" s="56"/>
      <c r="J63" s="56"/>
      <c r="K63" s="56"/>
      <c r="L63" s="56"/>
      <c r="M63" s="59"/>
      <c r="N63" s="56"/>
      <c r="O63" s="60"/>
    </row>
    <row r="64" spans="1:15" s="39" customFormat="1" ht="17.25" customHeight="1" x14ac:dyDescent="0.15">
      <c r="A64" s="55"/>
      <c r="B64" s="55"/>
      <c r="C64" s="56"/>
      <c r="D64" s="56"/>
      <c r="E64" s="57"/>
      <c r="F64" s="57"/>
      <c r="G64" s="81"/>
      <c r="H64" s="81"/>
      <c r="I64" s="56"/>
      <c r="J64" s="56"/>
      <c r="K64" s="56"/>
      <c r="L64" s="56"/>
      <c r="M64" s="59"/>
      <c r="N64" s="56"/>
      <c r="O64" s="60"/>
    </row>
    <row r="65" spans="1:15" s="39" customFormat="1" ht="17.25" customHeight="1" x14ac:dyDescent="0.15">
      <c r="A65" s="55"/>
      <c r="B65" s="55"/>
      <c r="C65" s="56"/>
      <c r="D65" s="56"/>
      <c r="E65" s="57"/>
      <c r="F65" s="57"/>
      <c r="G65" s="81"/>
      <c r="H65" s="81"/>
      <c r="I65" s="56"/>
      <c r="J65" s="56"/>
      <c r="K65" s="56"/>
      <c r="L65" s="56"/>
      <c r="M65" s="59"/>
      <c r="N65" s="56"/>
      <c r="O65" s="60"/>
    </row>
    <row r="66" spans="1:15" s="39" customFormat="1" ht="17.25" customHeight="1" x14ac:dyDescent="0.15">
      <c r="A66" s="55"/>
      <c r="B66" s="55"/>
      <c r="C66" s="56"/>
      <c r="D66" s="56"/>
      <c r="E66" s="57"/>
      <c r="F66" s="57"/>
      <c r="G66" s="81"/>
      <c r="H66" s="81"/>
      <c r="I66" s="56"/>
      <c r="J66" s="56"/>
      <c r="K66" s="56"/>
      <c r="L66" s="56"/>
      <c r="M66" s="59"/>
      <c r="N66" s="56"/>
      <c r="O66" s="60"/>
    </row>
    <row r="67" spans="1:15" s="39" customFormat="1" ht="17.25" customHeight="1" x14ac:dyDescent="0.15">
      <c r="A67" s="55"/>
      <c r="B67" s="55"/>
      <c r="C67" s="56"/>
      <c r="D67" s="56"/>
      <c r="E67" s="57"/>
      <c r="F67" s="57"/>
      <c r="G67" s="81"/>
      <c r="H67" s="81"/>
      <c r="I67" s="56"/>
      <c r="J67" s="56"/>
      <c r="K67" s="56"/>
      <c r="L67" s="56"/>
      <c r="M67" s="59"/>
      <c r="N67" s="56"/>
      <c r="O67" s="60"/>
    </row>
    <row r="68" spans="1:15" s="39" customFormat="1" ht="17.25" customHeight="1" x14ac:dyDescent="0.15">
      <c r="A68" s="55"/>
      <c r="B68" s="55"/>
      <c r="C68" s="56"/>
      <c r="D68" s="56"/>
      <c r="E68" s="57"/>
      <c r="F68" s="57"/>
      <c r="G68" s="81"/>
      <c r="H68" s="81"/>
      <c r="I68" s="56"/>
      <c r="J68" s="56"/>
      <c r="K68" s="56"/>
      <c r="L68" s="56"/>
      <c r="M68" s="59"/>
      <c r="N68" s="56"/>
      <c r="O68" s="60"/>
    </row>
    <row r="69" spans="1:15" s="39" customFormat="1" ht="17.25" customHeight="1" x14ac:dyDescent="0.15">
      <c r="A69" s="55"/>
      <c r="B69" s="55"/>
      <c r="C69" s="56"/>
      <c r="D69" s="56"/>
      <c r="E69" s="57"/>
      <c r="F69" s="57"/>
      <c r="G69" s="81"/>
      <c r="H69" s="81"/>
      <c r="I69" s="56"/>
      <c r="J69" s="56"/>
      <c r="K69" s="56"/>
      <c r="L69" s="56"/>
      <c r="M69" s="59"/>
      <c r="N69" s="56"/>
      <c r="O69" s="60"/>
    </row>
    <row r="70" spans="1:15" s="39" customFormat="1" ht="17.25" customHeight="1" x14ac:dyDescent="0.15">
      <c r="A70" s="55"/>
      <c r="B70" s="55"/>
      <c r="C70" s="56"/>
      <c r="D70" s="56"/>
      <c r="E70" s="57"/>
      <c r="F70" s="57"/>
      <c r="G70" s="81"/>
      <c r="H70" s="81"/>
      <c r="I70" s="56"/>
      <c r="J70" s="56"/>
      <c r="K70" s="56"/>
      <c r="L70" s="56"/>
      <c r="M70" s="59"/>
      <c r="N70" s="56"/>
      <c r="O70" s="60"/>
    </row>
    <row r="71" spans="1:15" s="39" customFormat="1" ht="17.25" customHeight="1" x14ac:dyDescent="0.15">
      <c r="A71" s="55"/>
      <c r="B71" s="55"/>
      <c r="C71" s="56"/>
      <c r="D71" s="56"/>
      <c r="E71" s="57"/>
      <c r="F71" s="57"/>
      <c r="G71" s="81"/>
      <c r="H71" s="81"/>
      <c r="I71" s="56"/>
      <c r="J71" s="56"/>
      <c r="K71" s="56"/>
      <c r="L71" s="56"/>
      <c r="M71" s="59"/>
      <c r="N71" s="56"/>
      <c r="O71" s="60"/>
    </row>
    <row r="72" spans="1:15" s="39" customFormat="1" ht="17.25" customHeight="1" x14ac:dyDescent="0.15">
      <c r="A72" s="55"/>
      <c r="B72" s="55"/>
      <c r="C72" s="56"/>
      <c r="D72" s="56"/>
      <c r="E72" s="57"/>
      <c r="F72" s="57"/>
      <c r="G72" s="81"/>
      <c r="H72" s="81"/>
      <c r="I72" s="56"/>
      <c r="J72" s="56"/>
      <c r="K72" s="56"/>
      <c r="L72" s="56"/>
      <c r="M72" s="59"/>
      <c r="N72" s="56"/>
      <c r="O72" s="60"/>
    </row>
    <row r="73" spans="1:15" s="39" customFormat="1" ht="17.25" customHeight="1" x14ac:dyDescent="0.15">
      <c r="A73" s="55"/>
      <c r="B73" s="55"/>
      <c r="C73" s="56"/>
      <c r="D73" s="56"/>
      <c r="E73" s="57"/>
      <c r="F73" s="57"/>
      <c r="G73" s="81"/>
      <c r="H73" s="81"/>
      <c r="I73" s="56"/>
      <c r="J73" s="56"/>
      <c r="K73" s="56"/>
      <c r="L73" s="56"/>
      <c r="M73" s="59"/>
      <c r="N73" s="56"/>
      <c r="O73" s="60"/>
    </row>
    <row r="74" spans="1:15" s="39" customFormat="1" ht="17.25" customHeight="1" x14ac:dyDescent="0.15">
      <c r="A74" s="55"/>
      <c r="B74" s="55"/>
      <c r="C74" s="56"/>
      <c r="D74" s="56"/>
      <c r="E74" s="57"/>
      <c r="F74" s="57"/>
      <c r="G74" s="81"/>
      <c r="H74" s="81"/>
      <c r="I74" s="56"/>
      <c r="J74" s="56"/>
      <c r="K74" s="56"/>
      <c r="L74" s="56"/>
      <c r="M74" s="59"/>
      <c r="N74" s="56"/>
      <c r="O74" s="60"/>
    </row>
    <row r="75" spans="1:15" s="39" customFormat="1" ht="17.25" customHeight="1" x14ac:dyDescent="0.15">
      <c r="A75" s="55"/>
      <c r="B75" s="55"/>
      <c r="C75" s="56"/>
      <c r="D75" s="56"/>
      <c r="E75" s="57"/>
      <c r="F75" s="57"/>
      <c r="G75" s="81"/>
      <c r="H75" s="81"/>
      <c r="I75" s="56"/>
      <c r="J75" s="56"/>
      <c r="K75" s="56"/>
      <c r="L75" s="56"/>
      <c r="M75" s="59"/>
      <c r="N75" s="56"/>
      <c r="O75" s="60"/>
    </row>
    <row r="76" spans="1:15" s="39" customFormat="1" ht="17.25" customHeight="1" x14ac:dyDescent="0.15">
      <c r="A76" s="55"/>
      <c r="B76" s="55"/>
      <c r="C76" s="56"/>
      <c r="D76" s="56"/>
      <c r="E76" s="57"/>
      <c r="F76" s="57"/>
      <c r="G76" s="81"/>
      <c r="H76" s="81"/>
      <c r="I76" s="56"/>
      <c r="J76" s="56"/>
      <c r="K76" s="56"/>
      <c r="L76" s="56"/>
      <c r="M76" s="59"/>
      <c r="N76" s="56"/>
      <c r="O76" s="60"/>
    </row>
    <row r="77" spans="1:15" s="39" customFormat="1" ht="17.25" customHeight="1" x14ac:dyDescent="0.15">
      <c r="A77" s="55"/>
      <c r="B77" s="55"/>
      <c r="C77" s="56"/>
      <c r="D77" s="56"/>
      <c r="E77" s="57"/>
      <c r="F77" s="57"/>
      <c r="G77" s="81"/>
      <c r="H77" s="81"/>
      <c r="I77" s="56"/>
      <c r="J77" s="56"/>
      <c r="K77" s="56"/>
      <c r="L77" s="56"/>
      <c r="M77" s="59"/>
      <c r="N77" s="56"/>
      <c r="O77" s="60"/>
    </row>
    <row r="78" spans="1:15" s="39" customFormat="1" ht="17.25" customHeight="1" x14ac:dyDescent="0.15">
      <c r="A78" s="55"/>
      <c r="B78" s="55"/>
      <c r="C78" s="56"/>
      <c r="D78" s="56"/>
      <c r="E78" s="57"/>
      <c r="F78" s="57"/>
      <c r="G78" s="81"/>
      <c r="H78" s="81"/>
      <c r="I78" s="56"/>
      <c r="J78" s="56"/>
      <c r="K78" s="56"/>
      <c r="L78" s="56"/>
      <c r="M78" s="59"/>
      <c r="N78" s="56"/>
      <c r="O78" s="60"/>
    </row>
    <row r="79" spans="1:15" s="39" customFormat="1" ht="17.25" customHeight="1" x14ac:dyDescent="0.15">
      <c r="A79" s="55"/>
      <c r="B79" s="55"/>
      <c r="C79" s="56"/>
      <c r="D79" s="56"/>
      <c r="E79" s="57"/>
      <c r="F79" s="57"/>
      <c r="G79" s="81"/>
      <c r="H79" s="81"/>
      <c r="I79" s="58"/>
      <c r="J79" s="56"/>
      <c r="K79" s="56"/>
      <c r="L79" s="56"/>
      <c r="M79" s="59"/>
      <c r="N79" s="56"/>
      <c r="O79" s="60"/>
    </row>
    <row r="80" spans="1:15" s="39" customFormat="1" ht="17.25" customHeight="1" x14ac:dyDescent="0.15">
      <c r="A80" s="55"/>
      <c r="B80" s="55"/>
      <c r="C80" s="56"/>
      <c r="D80" s="56"/>
      <c r="E80" s="57"/>
      <c r="F80" s="57"/>
      <c r="G80" s="81"/>
      <c r="H80" s="81"/>
      <c r="I80" s="56"/>
      <c r="J80" s="56"/>
      <c r="K80" s="56"/>
      <c r="L80" s="56"/>
      <c r="M80" s="59"/>
      <c r="N80" s="56"/>
      <c r="O80" s="60"/>
    </row>
    <row r="81" spans="1:15" s="39" customFormat="1" ht="17.25" customHeight="1" x14ac:dyDescent="0.15">
      <c r="A81" s="55"/>
      <c r="B81" s="55"/>
      <c r="C81" s="56"/>
      <c r="D81" s="56"/>
      <c r="E81" s="57"/>
      <c r="F81" s="57"/>
      <c r="G81" s="81"/>
      <c r="H81" s="81"/>
      <c r="I81" s="56"/>
      <c r="J81" s="56"/>
      <c r="K81" s="56"/>
      <c r="L81" s="56"/>
      <c r="M81" s="59"/>
      <c r="N81" s="56"/>
      <c r="O81" s="60"/>
    </row>
    <row r="82" spans="1:15" s="39" customFormat="1" ht="17.25" customHeight="1" x14ac:dyDescent="0.15">
      <c r="A82" s="55"/>
      <c r="B82" s="55"/>
      <c r="C82" s="56"/>
      <c r="D82" s="56"/>
      <c r="E82" s="57"/>
      <c r="F82" s="57"/>
      <c r="G82" s="81"/>
      <c r="H82" s="81"/>
      <c r="I82" s="56"/>
      <c r="J82" s="56"/>
      <c r="K82" s="56"/>
      <c r="L82" s="56"/>
      <c r="M82" s="59"/>
      <c r="N82" s="56"/>
      <c r="O82" s="60"/>
    </row>
    <row r="83" spans="1:15" s="39" customFormat="1" ht="17.25" customHeight="1" x14ac:dyDescent="0.15">
      <c r="A83" s="55"/>
      <c r="B83" s="55"/>
      <c r="C83" s="56"/>
      <c r="D83" s="56"/>
      <c r="E83" s="57"/>
      <c r="F83" s="57"/>
      <c r="G83" s="81"/>
      <c r="H83" s="81"/>
      <c r="I83" s="56"/>
      <c r="J83" s="56"/>
      <c r="K83" s="56"/>
      <c r="L83" s="56"/>
      <c r="M83" s="59"/>
      <c r="N83" s="56"/>
      <c r="O83" s="60"/>
    </row>
    <row r="84" spans="1:15" s="39" customFormat="1" ht="17.25" customHeight="1" x14ac:dyDescent="0.15">
      <c r="A84" s="55"/>
      <c r="B84" s="55"/>
      <c r="C84" s="56"/>
      <c r="D84" s="56"/>
      <c r="E84" s="57"/>
      <c r="F84" s="57"/>
      <c r="G84" s="81"/>
      <c r="H84" s="81"/>
      <c r="I84" s="56"/>
      <c r="J84" s="56"/>
      <c r="K84" s="56"/>
      <c r="L84" s="56"/>
      <c r="M84" s="59"/>
      <c r="N84" s="56"/>
      <c r="O84" s="60"/>
    </row>
    <row r="85" spans="1:15" s="39" customFormat="1" ht="17.25" customHeight="1" x14ac:dyDescent="0.15">
      <c r="A85" s="55"/>
      <c r="B85" s="55"/>
      <c r="C85" s="56"/>
      <c r="D85" s="56"/>
      <c r="E85" s="57"/>
      <c r="F85" s="57"/>
      <c r="G85" s="81"/>
      <c r="H85" s="81"/>
      <c r="I85" s="56"/>
      <c r="J85" s="56"/>
      <c r="K85" s="56"/>
      <c r="L85" s="56"/>
      <c r="M85" s="59"/>
      <c r="N85" s="56"/>
      <c r="O85" s="60"/>
    </row>
    <row r="86" spans="1:15" s="39" customFormat="1" ht="17.25" customHeight="1" x14ac:dyDescent="0.15">
      <c r="A86" s="55"/>
      <c r="B86" s="55"/>
      <c r="C86" s="56"/>
      <c r="D86" s="56"/>
      <c r="E86" s="57"/>
      <c r="F86" s="57"/>
      <c r="G86" s="81"/>
      <c r="H86" s="81"/>
      <c r="I86" s="56"/>
      <c r="J86" s="56"/>
      <c r="K86" s="56"/>
      <c r="L86" s="56"/>
      <c r="M86" s="59"/>
      <c r="N86" s="56"/>
      <c r="O86" s="60"/>
    </row>
    <row r="87" spans="1:15" s="39" customFormat="1" ht="17.25" customHeight="1" x14ac:dyDescent="0.15">
      <c r="A87" s="55"/>
      <c r="B87" s="55"/>
      <c r="C87" s="56"/>
      <c r="D87" s="56"/>
      <c r="E87" s="57"/>
      <c r="F87" s="57"/>
      <c r="G87" s="81"/>
      <c r="H87" s="81"/>
      <c r="I87" s="56"/>
      <c r="J87" s="56"/>
      <c r="K87" s="56"/>
      <c r="L87" s="56"/>
      <c r="M87" s="59"/>
      <c r="N87" s="56"/>
      <c r="O87" s="60"/>
    </row>
    <row r="88" spans="1:15" s="39" customFormat="1" ht="17.25" customHeight="1" x14ac:dyDescent="0.15">
      <c r="A88" s="55"/>
      <c r="B88" s="55"/>
      <c r="C88" s="56"/>
      <c r="D88" s="56"/>
      <c r="E88" s="57"/>
      <c r="F88" s="57"/>
      <c r="G88" s="81"/>
      <c r="H88" s="81"/>
      <c r="I88" s="56"/>
      <c r="J88" s="56"/>
      <c r="K88" s="56"/>
      <c r="L88" s="56"/>
      <c r="M88" s="59"/>
      <c r="N88" s="56"/>
      <c r="O88" s="60"/>
    </row>
    <row r="89" spans="1:15" s="39" customFormat="1" ht="17.25" customHeight="1" x14ac:dyDescent="0.15">
      <c r="A89" s="55"/>
      <c r="B89" s="55"/>
      <c r="C89" s="56"/>
      <c r="D89" s="56"/>
      <c r="E89" s="57"/>
      <c r="F89" s="57"/>
      <c r="G89" s="81"/>
      <c r="H89" s="81"/>
      <c r="I89" s="56"/>
      <c r="J89" s="56"/>
      <c r="K89" s="56"/>
      <c r="L89" s="56"/>
      <c r="M89" s="59"/>
      <c r="N89" s="56"/>
      <c r="O89" s="60"/>
    </row>
    <row r="90" spans="1:15" s="39" customFormat="1" ht="17.25" customHeight="1" x14ac:dyDescent="0.15">
      <c r="A90" s="55"/>
      <c r="B90" s="55"/>
      <c r="C90" s="56"/>
      <c r="D90" s="56"/>
      <c r="E90" s="57"/>
      <c r="F90" s="57"/>
      <c r="G90" s="81"/>
      <c r="H90" s="81"/>
      <c r="I90" s="56"/>
      <c r="J90" s="56"/>
      <c r="K90" s="56"/>
      <c r="L90" s="56"/>
      <c r="M90" s="59"/>
      <c r="N90" s="56"/>
      <c r="O90" s="60"/>
    </row>
    <row r="91" spans="1:15" s="39" customFormat="1" ht="17.25" customHeight="1" x14ac:dyDescent="0.15">
      <c r="A91" s="55"/>
      <c r="B91" s="55"/>
      <c r="C91" s="56"/>
      <c r="D91" s="56"/>
      <c r="E91" s="57"/>
      <c r="F91" s="57"/>
      <c r="G91" s="81"/>
      <c r="H91" s="81"/>
      <c r="I91" s="56"/>
      <c r="J91" s="56"/>
      <c r="K91" s="56"/>
      <c r="L91" s="56"/>
      <c r="M91" s="59"/>
      <c r="N91" s="56"/>
      <c r="O91" s="60"/>
    </row>
    <row r="92" spans="1:15" s="39" customFormat="1" ht="17.25" customHeight="1" x14ac:dyDescent="0.15">
      <c r="A92" s="55"/>
      <c r="B92" s="55"/>
      <c r="C92" s="56"/>
      <c r="D92" s="56"/>
      <c r="E92" s="57"/>
      <c r="F92" s="57"/>
      <c r="G92" s="81"/>
      <c r="H92" s="81"/>
      <c r="I92" s="56"/>
      <c r="J92" s="56"/>
      <c r="K92" s="56"/>
      <c r="L92" s="56"/>
      <c r="M92" s="59"/>
      <c r="N92" s="56"/>
      <c r="O92" s="60"/>
    </row>
    <row r="93" spans="1:15" s="39" customFormat="1" ht="17.25" customHeight="1" x14ac:dyDescent="0.15">
      <c r="A93" s="55"/>
      <c r="B93" s="55"/>
      <c r="C93" s="56"/>
      <c r="D93" s="56"/>
      <c r="E93" s="57"/>
      <c r="F93" s="57"/>
      <c r="G93" s="81"/>
      <c r="H93" s="81"/>
      <c r="I93" s="56"/>
      <c r="J93" s="56"/>
      <c r="K93" s="56"/>
      <c r="L93" s="56"/>
      <c r="M93" s="59"/>
      <c r="N93" s="56"/>
      <c r="O93" s="60"/>
    </row>
    <row r="94" spans="1:15" s="39" customFormat="1" ht="17.25" customHeight="1" x14ac:dyDescent="0.15">
      <c r="A94" s="55"/>
      <c r="B94" s="55"/>
      <c r="C94" s="56"/>
      <c r="D94" s="56"/>
      <c r="E94" s="57"/>
      <c r="F94" s="57"/>
      <c r="G94" s="81"/>
      <c r="H94" s="81"/>
      <c r="I94" s="56"/>
      <c r="J94" s="56"/>
      <c r="K94" s="56"/>
      <c r="L94" s="56"/>
      <c r="M94" s="59"/>
      <c r="N94" s="56"/>
      <c r="O94" s="60"/>
    </row>
    <row r="95" spans="1:15" s="39" customFormat="1" ht="17.25" customHeight="1" x14ac:dyDescent="0.15">
      <c r="A95" s="55"/>
      <c r="B95" s="55"/>
      <c r="C95" s="56"/>
      <c r="D95" s="56"/>
      <c r="E95" s="57"/>
      <c r="F95" s="57"/>
      <c r="G95" s="81"/>
      <c r="H95" s="81"/>
      <c r="I95" s="56"/>
      <c r="J95" s="56"/>
      <c r="K95" s="56"/>
      <c r="L95" s="56"/>
      <c r="M95" s="59"/>
      <c r="N95" s="56"/>
      <c r="O95" s="60"/>
    </row>
    <row r="96" spans="1:15" s="39" customFormat="1" ht="17.25" customHeight="1" x14ac:dyDescent="0.15">
      <c r="A96" s="61"/>
      <c r="B96" s="61"/>
      <c r="C96" s="62"/>
      <c r="D96" s="62"/>
      <c r="E96" s="63"/>
      <c r="F96" s="63"/>
      <c r="G96" s="82"/>
      <c r="H96" s="82"/>
      <c r="I96" s="62"/>
      <c r="J96" s="62"/>
      <c r="K96" s="62"/>
      <c r="L96" s="62"/>
      <c r="M96" s="64"/>
      <c r="N96" s="62"/>
      <c r="O96" s="65"/>
    </row>
  </sheetData>
  <mergeCells count="46">
    <mergeCell ref="L9:L10"/>
    <mergeCell ref="F9:K10"/>
    <mergeCell ref="C25:C26"/>
    <mergeCell ref="K25:K26"/>
    <mergeCell ref="L25:L26"/>
    <mergeCell ref="F22:K22"/>
    <mergeCell ref="F18:K18"/>
    <mergeCell ref="D25:D26"/>
    <mergeCell ref="H25:H26"/>
    <mergeCell ref="G25:G26"/>
    <mergeCell ref="F11:K11"/>
    <mergeCell ref="F12:K12"/>
    <mergeCell ref="F13:K13"/>
    <mergeCell ref="F19:K19"/>
    <mergeCell ref="F20:K20"/>
    <mergeCell ref="I25:I26"/>
    <mergeCell ref="E25:E26"/>
    <mergeCell ref="F25:F26"/>
    <mergeCell ref="J25:J26"/>
    <mergeCell ref="A3:B3"/>
    <mergeCell ref="A4:B4"/>
    <mergeCell ref="A5:B5"/>
    <mergeCell ref="A6:B6"/>
    <mergeCell ref="C9:E9"/>
    <mergeCell ref="A9:B9"/>
    <mergeCell ref="A25:B25"/>
    <mergeCell ref="F21:K21"/>
    <mergeCell ref="F14:K14"/>
    <mergeCell ref="F15:K15"/>
    <mergeCell ref="F16:K16"/>
    <mergeCell ref="F17:K17"/>
    <mergeCell ref="M9:O10"/>
    <mergeCell ref="O25:O26"/>
    <mergeCell ref="M11:O11"/>
    <mergeCell ref="M12:O12"/>
    <mergeCell ref="M13:O13"/>
    <mergeCell ref="M14:O14"/>
    <mergeCell ref="M25:N25"/>
    <mergeCell ref="M21:O21"/>
    <mergeCell ref="M22:O22"/>
    <mergeCell ref="M15:O15"/>
    <mergeCell ref="M16:O16"/>
    <mergeCell ref="M17:O17"/>
    <mergeCell ref="M18:O18"/>
    <mergeCell ref="M19:O19"/>
    <mergeCell ref="M20:O20"/>
  </mergeCells>
  <phoneticPr fontId="2"/>
  <dataValidations count="16">
    <dataValidation type="whole" imeMode="off" allowBlank="1" showInputMessage="1" showErrorMessage="1" errorTitle="入力エラー" error="調査年度（西暦。年ではない）を半角で入力して下さい。" sqref="C5">
      <formula1>1950</formula1>
      <formula2>2500</formula2>
    </dataValidation>
    <dataValidation type="list" errorStyle="warning" imeMode="halfAlpha" showErrorMessage="1" errorTitle="入力エラー" error="調査月を「半角数字」で入力して下さい" sqref="A27:A96">
      <formula1>"1,2,3,4,5,6,7,8,9,10,11,12"</formula1>
    </dataValidation>
    <dataValidation type="list" errorStyle="warning" imeMode="halfAlpha" showErrorMessage="1" errorTitle="入力エラー" error="調査日を「半角数字」で入力して下さい" sqref="B27:B96">
      <formula1>"1,2,3,4,5,6,7,8,9,10,11,12,13,14,15,16,17,18,19,20,21,22,23,24,25,26,27,28,29,30,31"</formula1>
    </dataValidation>
    <dataValidation type="whole" errorStyle="warning" imeMode="off" allowBlank="1" showInputMessage="1" showErrorMessage="1" errorTitle="入力エラー" error="調査に参加した人数を半角数字で入力して下さい。" sqref="L11:L22">
      <formula1>0</formula1>
      <formula2>200</formula2>
    </dataValidation>
    <dataValidation type="time" errorStyle="warning" imeMode="off" allowBlank="1" showInputMessage="1" showErrorMessage="1" errorTitle="入力エラー" error="時刻（時：分）を半角で「14:26」のように入力して下さい。めんどくさくてごめんなさい！" sqref="E27:F96">
      <formula1>0</formula1>
      <formula2>0.999305555555556</formula2>
    </dataValidation>
    <dataValidation errorStyle="warning" imeMode="off" allowBlank="1" showInputMessage="1" showErrorMessage="1" sqref="N27:N96 J27:J96 I27:I97 G27:H96"/>
    <dataValidation type="list" imeMode="off" allowBlank="1" showInputMessage="1" showErrorMessage="1" errorTitle="入力エラー" error="「測定不能」もしくは測定値（1～21）を半角数字で入力して下さい。" sqref="K27:K96">
      <formula1>"測定不能,1,2,3,4,5,6,7,8,9,10,11,12,13,14,15,16,17,18,19,20,,21"</formula1>
    </dataValidation>
    <dataValidation type="list" errorStyle="warning" allowBlank="1" showInputMessage="1" showErrorMessage="1" errorTitle="入力エラー" error="試薬名を一覧から選択して下さい" sqref="M27:M96">
      <formula1>"BTB,PR,TB,CPR,BCG"</formula1>
    </dataValidation>
    <dataValidation type="date" errorStyle="warning" imeMode="off" allowBlank="1" showInputMessage="1" showErrorMessage="1" errorTitle="入力エラー" error="年月日を西暦スラッシュ区切りの半角で「2010/7/26」のように入力して下さい。" sqref="E11:E22">
      <formula1>36526</formula1>
      <formula2>91677</formula2>
    </dataValidation>
    <dataValidation type="list" allowBlank="1" showInputMessage="1" sqref="C27:C96">
      <formula1>"A,B,C,D,E,F,G,H,I,,J"</formula1>
    </dataValidation>
    <dataValidation type="list" allowBlank="1" showInputMessage="1" sqref="C4">
      <formula1>SiteName</formula1>
    </dataValidation>
    <dataValidation type="list" imeMode="off" allowBlank="1" showInputMessage="1" sqref="C3">
      <formula1>SiteID</formula1>
    </dataValidation>
    <dataValidation type="list" errorStyle="warning" imeMode="off" showErrorMessage="1" errorTitle="入力エラー" error="調査月を「半角数字」で入力して下さい" sqref="A11:A22">
      <formula1>"1,2,3,4,5,6,7,8,9,10,11,12"</formula1>
    </dataValidation>
    <dataValidation type="list" errorStyle="warning" imeMode="off" showErrorMessage="1" errorTitle="入力エラー" error="調査日を「半角数字」で入力して下さい" sqref="B11:B22">
      <formula1>"1,2,3,4,5,6,7,8,9,10,11,12,13,14,15,16,17,18,19,20,21,22,23,24,25,26,27,28,29,30,31"</formula1>
    </dataValidation>
    <dataValidation type="decimal" errorStyle="warning" imeMode="off" allowBlank="1" showErrorMessage="1" errorTitle="入力エラー" error="透視度は0～最大100cmの範囲で入力してください。100cmを超える場合には、ここには100と入力して実際の測定値は備考欄にお書きください。" sqref="L27:L96">
      <formula1>0</formula1>
      <formula2>100</formula2>
    </dataValidation>
    <dataValidation type="list" errorStyle="warning" allowBlank="1" showInputMessage="1" showErrorMessage="1" errorTitle="入力エラー" error="調査地点のタイプを以下から選んでください。_x000a_1：池・沼_x000a_2：水路・小川_x000a_3：湧水点_x000a_4：河川_x000a_5：その他" sqref="D27:D96">
      <formula1>"１：池・沼, ２：水路・小川, ３：湧水点, ４：河川, ５：その他"</formula1>
    </dataValidation>
  </dataValidations>
  <pageMargins left="0.36" right="0.44" top="0.64" bottom="1" header="0.51200000000000001" footer="0.51200000000000001"/>
  <pageSetup paperSize="9" scale="91" orientation="landscape" r:id="rId1"/>
  <headerFooter alignWithMargins="0"/>
  <colBreaks count="1" manualBreakCount="1">
    <brk id="15" max="9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sitelist</vt:lpstr>
      <vt:lpstr>入力例</vt:lpstr>
      <vt:lpstr>流量計算フォーム</vt:lpstr>
      <vt:lpstr>入力用フォーム</vt:lpstr>
      <vt:lpstr>入力用フォーム!Print_Area</vt:lpstr>
      <vt:lpstr>入力例!Print_Area</vt:lpstr>
      <vt:lpstr>流量計算フォーム!Print_Area</vt:lpstr>
      <vt:lpstr>入力用フォーム!Print_Titles</vt:lpstr>
      <vt:lpstr>入力例!Print_Titles</vt:lpstr>
      <vt:lpstr>SiteID</vt:lpstr>
      <vt:lpstr>SiteName</vt:lpstr>
      <vt:lpstr>入力例!入力した調査地点名</vt:lpstr>
      <vt:lpstr>入力した調査地点名</vt:lpstr>
    </vt:vector>
  </TitlesOfParts>
  <Manager>Takagawa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NACS-J</dc:creator>
  <cp:lastModifiedBy>fujita_taku_2</cp:lastModifiedBy>
  <cp:lastPrinted>2009-03-12T01:12:25Z</cp:lastPrinted>
  <dcterms:created xsi:type="dcterms:W3CDTF">1997-01-08T22:48:59Z</dcterms:created>
  <dcterms:modified xsi:type="dcterms:W3CDTF">2020-01-29T07:33:30Z</dcterms:modified>
</cp:coreProperties>
</file>