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12" yWindow="0" windowWidth="14400" windowHeight="11952" firstSheet="1" activeTab="1"/>
  </bookViews>
  <sheets>
    <sheet name="sitelist" sheetId="11" state="hidden" r:id="rId1"/>
    <sheet name="入力例（Ⅰ）" sheetId="19" r:id="rId2"/>
    <sheet name="入力例(Ⅱ）" sheetId="20" r:id="rId3"/>
    <sheet name="入力フォーム（Ⅰ個体数）" sheetId="5" r:id="rId4"/>
    <sheet name="入力フォーム(Ⅱ区画環境）" sheetId="6" r:id="rId5"/>
    <sheet name="グラフ" sheetId="15" r:id="rId6"/>
  </sheets>
  <definedNames>
    <definedName name="_xlnm._FilterDatabase" localSheetId="3" hidden="1">'入力フォーム（Ⅰ個体数）'!$A$30:$N$231</definedName>
    <definedName name="_xlnm._FilterDatabase" localSheetId="1" hidden="1">'入力例（Ⅰ）'!$A$30:$N$231</definedName>
    <definedName name="_xlnm.Print_Area" localSheetId="3">'入力フォーム（Ⅰ個体数）'!$A$1:$M$108</definedName>
    <definedName name="_xlnm.Print_Area" localSheetId="4">'入力フォーム(Ⅱ区画環境）'!$A$1:$Z$32</definedName>
    <definedName name="_xlnm.Print_Area" localSheetId="1">'入力例（Ⅰ）'!$A$1:$M$108</definedName>
    <definedName name="_xlnm.Print_Area" localSheetId="2">'入力例(Ⅱ）'!$A$1:$Z$32</definedName>
    <definedName name="_xlnm.Print_Titles" localSheetId="4">'入力フォーム(Ⅱ区画環境）'!$A:$C</definedName>
    <definedName name="_xlnm.Print_Titles" localSheetId="2">'入力例(Ⅱ）'!$A:$C</definedName>
    <definedName name="SiteID">sitelist!$A$2:$A$239</definedName>
    <definedName name="SiteName">sitelist!$B$2:$B$239</definedName>
  </definedNames>
  <calcPr calcId="162913"/>
</workbook>
</file>

<file path=xl/calcChain.xml><?xml version="1.0" encoding="utf-8"?>
<calcChain xmlns="http://schemas.openxmlformats.org/spreadsheetml/2006/main">
  <c r="U23" i="15" l="1"/>
  <c r="T23" i="15"/>
  <c r="S23" i="15"/>
  <c r="R23" i="15"/>
  <c r="Q23" i="15"/>
  <c r="P23" i="15"/>
  <c r="O23" i="15"/>
  <c r="N23" i="15"/>
  <c r="M23" i="15"/>
  <c r="L23" i="15"/>
  <c r="K23" i="15"/>
  <c r="J23" i="15"/>
  <c r="I23" i="15"/>
  <c r="H23" i="15"/>
  <c r="G23" i="15"/>
  <c r="F23" i="15"/>
  <c r="E23" i="15"/>
  <c r="D23" i="15"/>
  <c r="D4" i="15"/>
  <c r="E4" i="15"/>
  <c r="F4" i="15"/>
  <c r="G4" i="15"/>
  <c r="H4" i="15"/>
  <c r="I4" i="15"/>
  <c r="J4" i="15"/>
  <c r="K4" i="15"/>
  <c r="L4" i="15"/>
  <c r="M4" i="15"/>
  <c r="N4" i="15"/>
  <c r="O4" i="15"/>
  <c r="P4" i="15"/>
  <c r="Q4" i="15"/>
  <c r="R4" i="15"/>
  <c r="S4" i="15"/>
  <c r="T4" i="15"/>
  <c r="U4" i="15"/>
  <c r="C4" i="15"/>
  <c r="N12" i="5"/>
  <c r="A26" i="15" s="1"/>
  <c r="N13" i="5"/>
  <c r="A27" i="15" s="1"/>
  <c r="N14" i="5"/>
  <c r="N15" i="5"/>
  <c r="A29" i="15"/>
  <c r="N16" i="5"/>
  <c r="A30" i="15" s="1"/>
  <c r="N17" i="5"/>
  <c r="A12" i="15" s="1"/>
  <c r="N18" i="5"/>
  <c r="A32" i="15"/>
  <c r="G32" i="15" s="1"/>
  <c r="N19" i="5"/>
  <c r="N20" i="5"/>
  <c r="A34" i="15" s="1"/>
  <c r="N11" i="5"/>
  <c r="A25" i="15" s="1"/>
  <c r="N33" i="5"/>
  <c r="N33" i="19"/>
  <c r="N31" i="5"/>
  <c r="N32"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AE10" i="6"/>
  <c r="N11" i="19"/>
  <c r="N12" i="19"/>
  <c r="N13" i="19"/>
  <c r="N14" i="19"/>
  <c r="N15" i="19"/>
  <c r="N16" i="19"/>
  <c r="N17" i="19"/>
  <c r="N18" i="19"/>
  <c r="N19" i="19"/>
  <c r="N20" i="19"/>
  <c r="N21" i="19"/>
  <c r="N22" i="19"/>
  <c r="N23" i="19"/>
  <c r="N24" i="19"/>
  <c r="N25" i="19"/>
  <c r="N31" i="19"/>
  <c r="N32"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I10" i="20"/>
  <c r="J10" i="20"/>
  <c r="K10" i="20"/>
  <c r="L10" i="20"/>
  <c r="M10" i="20"/>
  <c r="N10" i="20"/>
  <c r="O10" i="20"/>
  <c r="P10" i="20"/>
  <c r="Q10" i="20"/>
  <c r="R10" i="20"/>
  <c r="S10" i="20"/>
  <c r="T10" i="20"/>
  <c r="U10" i="20"/>
  <c r="V10" i="20"/>
  <c r="W10" i="20"/>
  <c r="X10" i="20"/>
  <c r="Y10" i="20"/>
  <c r="Z10" i="20"/>
  <c r="AA10" i="20"/>
  <c r="AB10" i="20"/>
  <c r="AC10" i="20"/>
  <c r="AD10" i="20"/>
  <c r="AE10" i="20"/>
  <c r="AF10" i="20"/>
  <c r="N25" i="5"/>
  <c r="A39" i="15" s="1"/>
  <c r="N24" i="5"/>
  <c r="A19" i="15" s="1"/>
  <c r="N23" i="5"/>
  <c r="A18" i="15"/>
  <c r="R18" i="15" s="1"/>
  <c r="N22" i="5"/>
  <c r="A17" i="15" s="1"/>
  <c r="N21" i="5"/>
  <c r="C23" i="15"/>
  <c r="D4" i="6"/>
  <c r="C4" i="5"/>
  <c r="AG10" i="6"/>
  <c r="AF10" i="6"/>
  <c r="AD10" i="6"/>
  <c r="AC10" i="6"/>
  <c r="AB10" i="6"/>
  <c r="AA10" i="6"/>
  <c r="Z10" i="6"/>
  <c r="Y10" i="6"/>
  <c r="X10" i="6"/>
  <c r="W10" i="6"/>
  <c r="V10" i="6"/>
  <c r="U10" i="6"/>
  <c r="T10" i="6"/>
  <c r="S10" i="6"/>
  <c r="U34" i="15"/>
  <c r="A14" i="15"/>
  <c r="K14" i="15" s="1"/>
  <c r="C14" i="15"/>
  <c r="A33" i="15"/>
  <c r="S33" i="15" s="1"/>
  <c r="M33" i="15"/>
  <c r="L34" i="15"/>
  <c r="A15" i="15"/>
  <c r="Q15" i="15" s="1"/>
  <c r="S27" i="15"/>
  <c r="A9" i="15"/>
  <c r="A28" i="15"/>
  <c r="E28" i="15" s="1"/>
  <c r="A35" i="15"/>
  <c r="H35" i="15" s="1"/>
  <c r="A16" i="15"/>
  <c r="T16" i="15" s="1"/>
  <c r="Q34" i="15"/>
  <c r="D14" i="15"/>
  <c r="O14" i="15"/>
  <c r="S14" i="15"/>
  <c r="P14" i="15"/>
  <c r="L14" i="15"/>
  <c r="A11" i="15"/>
  <c r="M11" i="15" s="1"/>
  <c r="G33" i="15"/>
  <c r="A36" i="15"/>
  <c r="O36" i="15" s="1"/>
  <c r="G34" i="15"/>
  <c r="I39" i="15"/>
  <c r="P29" i="15"/>
  <c r="U29" i="15"/>
  <c r="E29" i="15"/>
  <c r="R29" i="15"/>
  <c r="F29" i="15"/>
  <c r="O29" i="15"/>
  <c r="I29" i="15"/>
  <c r="K29" i="15"/>
  <c r="D29" i="15"/>
  <c r="S29" i="15"/>
  <c r="L29" i="15"/>
  <c r="H29" i="15"/>
  <c r="J29" i="15"/>
  <c r="Q29" i="15"/>
  <c r="G29" i="15"/>
  <c r="T29" i="15"/>
  <c r="C29" i="15"/>
  <c r="N29" i="15"/>
  <c r="M29" i="15"/>
  <c r="A37" i="15"/>
  <c r="J37" i="15" s="1"/>
  <c r="A13" i="15"/>
  <c r="R32" i="15"/>
  <c r="C32" i="15"/>
  <c r="N32" i="15"/>
  <c r="D32" i="15"/>
  <c r="E32" i="15"/>
  <c r="J32" i="15"/>
  <c r="A10" i="15"/>
  <c r="M18" i="15"/>
  <c r="H18" i="15"/>
  <c r="G18" i="15"/>
  <c r="Q18" i="15"/>
  <c r="E18" i="15"/>
  <c r="J18" i="15"/>
  <c r="T18" i="15"/>
  <c r="K39" i="15"/>
  <c r="I32" i="15"/>
  <c r="F32" i="15"/>
  <c r="M15" i="15"/>
  <c r="G15" i="15"/>
  <c r="P15" i="15"/>
  <c r="H15" i="15"/>
  <c r="N15" i="15"/>
  <c r="C34" i="15"/>
  <c r="K19" i="15"/>
  <c r="U11" i="15"/>
  <c r="F11" i="15"/>
  <c r="T15" i="15"/>
  <c r="L33" i="15"/>
  <c r="C26" i="15"/>
  <c r="P26" i="15"/>
  <c r="C33" i="15"/>
  <c r="H16" i="15"/>
  <c r="E16" i="15"/>
  <c r="C16" i="15"/>
  <c r="J16" i="15"/>
  <c r="F33" i="15"/>
  <c r="K9" i="15"/>
  <c r="M14" i="15"/>
  <c r="D15" i="15"/>
  <c r="U33" i="15"/>
  <c r="L9" i="15"/>
  <c r="H33" i="15"/>
  <c r="P33" i="15"/>
  <c r="N33" i="15"/>
  <c r="E33" i="15"/>
  <c r="D33" i="15"/>
  <c r="J14" i="15"/>
  <c r="J33" i="15"/>
  <c r="Q33" i="15"/>
  <c r="T14" i="15"/>
  <c r="R14" i="15"/>
  <c r="T33" i="15"/>
  <c r="Q14" i="15"/>
  <c r="R33" i="15"/>
  <c r="E14" i="15"/>
  <c r="U14" i="15"/>
  <c r="K33" i="15"/>
  <c r="O33" i="15"/>
  <c r="I33" i="15"/>
  <c r="H14" i="15"/>
  <c r="I14" i="15"/>
  <c r="G14" i="15"/>
  <c r="U9" i="15"/>
  <c r="R11" i="15"/>
  <c r="U28" i="15"/>
  <c r="F15" i="15"/>
  <c r="U15" i="15"/>
  <c r="O28" i="15"/>
  <c r="R19" i="15"/>
  <c r="M9" i="15"/>
  <c r="P9" i="15"/>
  <c r="G28" i="15"/>
  <c r="N9" i="15"/>
  <c r="R9" i="15"/>
  <c r="M19" i="15"/>
  <c r="F12" i="15"/>
  <c r="F28" i="15"/>
  <c r="K28" i="15"/>
  <c r="B18" i="15"/>
  <c r="M28" i="15"/>
  <c r="G19" i="15"/>
  <c r="P28" i="15"/>
  <c r="D9" i="15"/>
  <c r="D16" i="15"/>
  <c r="O16" i="15"/>
  <c r="Q12" i="15"/>
  <c r="S28" i="15"/>
  <c r="H19" i="15"/>
  <c r="P12" i="15"/>
  <c r="J28" i="15"/>
  <c r="N28" i="15"/>
  <c r="H28" i="15"/>
  <c r="B29" i="15"/>
  <c r="J12" i="15"/>
  <c r="R28" i="15"/>
  <c r="T28" i="15"/>
  <c r="Q28" i="15"/>
  <c r="I28" i="15"/>
  <c r="S12" i="15"/>
  <c r="K12" i="15"/>
  <c r="D28" i="15"/>
  <c r="C28" i="15"/>
  <c r="L28" i="15"/>
  <c r="J36" i="15"/>
  <c r="I36" i="15"/>
  <c r="N11" i="15"/>
  <c r="S11" i="15"/>
  <c r="K11" i="15"/>
  <c r="T11" i="15"/>
  <c r="E11" i="15"/>
  <c r="C36" i="15"/>
  <c r="P19" i="15"/>
  <c r="F19" i="15"/>
  <c r="C19" i="15"/>
  <c r="I19" i="15"/>
  <c r="J19" i="15"/>
  <c r="L36" i="15"/>
  <c r="Q37" i="15"/>
  <c r="C37" i="15"/>
  <c r="P37" i="15"/>
  <c r="E37" i="15"/>
  <c r="T37" i="15"/>
  <c r="O13" i="15"/>
  <c r="F13" i="15"/>
  <c r="I13" i="15"/>
  <c r="L13" i="15"/>
  <c r="D13" i="15"/>
  <c r="H13" i="15"/>
  <c r="J13" i="15"/>
  <c r="Q13" i="15"/>
  <c r="S13" i="15"/>
  <c r="T13" i="15"/>
  <c r="U13" i="15"/>
  <c r="E13" i="15"/>
  <c r="M13" i="15"/>
  <c r="K13" i="15"/>
  <c r="N13" i="15"/>
  <c r="G13" i="15"/>
  <c r="C13" i="15"/>
  <c r="R13" i="15"/>
  <c r="P13" i="15"/>
  <c r="G10" i="15"/>
  <c r="T10" i="15"/>
  <c r="U10" i="15"/>
  <c r="F10" i="15"/>
  <c r="M10" i="15"/>
  <c r="H10" i="15"/>
  <c r="R10" i="15"/>
  <c r="S10" i="15"/>
  <c r="E10" i="15"/>
  <c r="N10" i="15"/>
  <c r="L10" i="15"/>
  <c r="O10" i="15"/>
  <c r="C10" i="15"/>
  <c r="D10" i="15"/>
  <c r="P10" i="15"/>
  <c r="J10" i="15"/>
  <c r="K10" i="15"/>
  <c r="I10" i="15"/>
  <c r="Q10" i="15"/>
  <c r="B32" i="15"/>
  <c r="B34" i="15"/>
  <c r="B33" i="15"/>
  <c r="B14" i="15"/>
  <c r="B15" i="15"/>
  <c r="B10" i="15"/>
  <c r="B36" i="15"/>
  <c r="B13" i="15"/>
  <c r="B28" i="15"/>
  <c r="A6" i="15" l="1"/>
  <c r="B6" i="15" s="1"/>
  <c r="E30" i="15"/>
  <c r="O30" i="15"/>
  <c r="R30" i="15"/>
  <c r="Q30" i="15"/>
  <c r="J30" i="15"/>
  <c r="F30" i="15"/>
  <c r="M30" i="15"/>
  <c r="U30" i="15"/>
  <c r="D30" i="15"/>
  <c r="I25" i="15"/>
  <c r="C25" i="15"/>
  <c r="B25" i="15"/>
  <c r="J25" i="15"/>
  <c r="E25" i="15"/>
  <c r="D25" i="15"/>
  <c r="F35" i="15"/>
  <c r="R15" i="15"/>
  <c r="O35" i="15"/>
  <c r="E15" i="15"/>
  <c r="O15" i="15"/>
  <c r="C15" i="15"/>
  <c r="J35" i="15"/>
  <c r="F18" i="15"/>
  <c r="A31" i="15"/>
  <c r="A7" i="15"/>
  <c r="M35" i="15"/>
  <c r="S15" i="15"/>
  <c r="I35" i="15"/>
  <c r="H36" i="15"/>
  <c r="E36" i="15"/>
  <c r="N36" i="15"/>
  <c r="G35" i="15"/>
  <c r="U35" i="15"/>
  <c r="P35" i="15"/>
  <c r="L35" i="15"/>
  <c r="K15" i="15"/>
  <c r="J15" i="15"/>
  <c r="R35" i="15"/>
  <c r="I17" i="15"/>
  <c r="L17" i="15"/>
  <c r="H17" i="15"/>
  <c r="U17" i="15"/>
  <c r="R17" i="15"/>
  <c r="P17" i="15"/>
  <c r="Q17" i="15"/>
  <c r="J17" i="15"/>
  <c r="K17" i="15"/>
  <c r="E17" i="15"/>
  <c r="F17" i="15"/>
  <c r="C17" i="15"/>
  <c r="T17" i="15"/>
  <c r="D17" i="15"/>
  <c r="M17" i="15"/>
  <c r="S17" i="15"/>
  <c r="O17" i="15"/>
  <c r="B17" i="15"/>
  <c r="N17" i="15"/>
  <c r="G17" i="15"/>
  <c r="J39" i="15"/>
  <c r="U39" i="15"/>
  <c r="O39" i="15"/>
  <c r="L39" i="15"/>
  <c r="Q39" i="15"/>
  <c r="S39" i="15"/>
  <c r="B39" i="15"/>
  <c r="C39" i="15"/>
  <c r="F39" i="15"/>
  <c r="D39" i="15"/>
  <c r="N39" i="15"/>
  <c r="T39" i="15"/>
  <c r="M39" i="15"/>
  <c r="P27" i="15"/>
  <c r="M27" i="15"/>
  <c r="E27" i="15"/>
  <c r="R27" i="15"/>
  <c r="F27" i="15"/>
  <c r="D27" i="15"/>
  <c r="L27" i="15"/>
  <c r="J27" i="15"/>
  <c r="Q27" i="15"/>
  <c r="N27" i="15"/>
  <c r="T27" i="15"/>
  <c r="B27" i="15"/>
  <c r="M7" i="15"/>
  <c r="B7" i="15"/>
  <c r="R7" i="15"/>
  <c r="G7" i="15"/>
  <c r="U7" i="15"/>
  <c r="H7" i="15"/>
  <c r="D7" i="15"/>
  <c r="I7" i="15"/>
  <c r="S7" i="15"/>
  <c r="T7" i="15"/>
  <c r="O27" i="15"/>
  <c r="E12" i="15"/>
  <c r="R12" i="15"/>
  <c r="O12" i="15"/>
  <c r="B12" i="15"/>
  <c r="D12" i="15"/>
  <c r="C12" i="15"/>
  <c r="H12" i="15"/>
  <c r="U12" i="15"/>
  <c r="H26" i="15"/>
  <c r="F26" i="15"/>
  <c r="S26" i="15"/>
  <c r="T26" i="15"/>
  <c r="O26" i="15"/>
  <c r="Q26" i="15"/>
  <c r="L26" i="15"/>
  <c r="R26" i="15"/>
  <c r="N26" i="15"/>
  <c r="J26" i="15"/>
  <c r="B26" i="15"/>
  <c r="U26" i="15"/>
  <c r="K26" i="15"/>
  <c r="S37" i="15"/>
  <c r="Q36" i="15"/>
  <c r="K36" i="15"/>
  <c r="M12" i="15"/>
  <c r="E26" i="15"/>
  <c r="G26" i="15"/>
  <c r="D26" i="15"/>
  <c r="M26" i="15"/>
  <c r="G27" i="15"/>
  <c r="I12" i="15"/>
  <c r="R25" i="15"/>
  <c r="O25" i="15"/>
  <c r="K25" i="15"/>
  <c r="M25" i="15"/>
  <c r="S25" i="15"/>
  <c r="T25" i="15"/>
  <c r="Q25" i="15"/>
  <c r="U25" i="15"/>
  <c r="F25" i="15"/>
  <c r="H25" i="15"/>
  <c r="P25" i="15"/>
  <c r="N25" i="15"/>
  <c r="L25" i="15"/>
  <c r="G25" i="15"/>
  <c r="R39" i="15"/>
  <c r="C27" i="15"/>
  <c r="A20" i="15"/>
  <c r="O31" i="15"/>
  <c r="H31" i="15"/>
  <c r="F31" i="15"/>
  <c r="P31" i="15"/>
  <c r="B31" i="15"/>
  <c r="S31" i="15"/>
  <c r="C31" i="15"/>
  <c r="G31" i="15"/>
  <c r="Q31" i="15"/>
  <c r="M31" i="15"/>
  <c r="L31" i="15"/>
  <c r="A8" i="15"/>
  <c r="L6" i="15"/>
  <c r="D36" i="15"/>
  <c r="M36" i="15"/>
  <c r="G36" i="15"/>
  <c r="T36" i="15"/>
  <c r="P36" i="15"/>
  <c r="U36" i="15"/>
  <c r="R36" i="15"/>
  <c r="S36" i="15"/>
  <c r="F36" i="15"/>
  <c r="I27" i="15"/>
  <c r="O7" i="15"/>
  <c r="G12" i="15"/>
  <c r="Q6" i="15"/>
  <c r="K31" i="15"/>
  <c r="N7" i="15"/>
  <c r="C7" i="15"/>
  <c r="J9" i="15"/>
  <c r="E9" i="15"/>
  <c r="I9" i="15"/>
  <c r="G9" i="15"/>
  <c r="O9" i="15"/>
  <c r="T9" i="15"/>
  <c r="Q9" i="15"/>
  <c r="C9" i="15"/>
  <c r="F9" i="15"/>
  <c r="S9" i="15"/>
  <c r="B9" i="15"/>
  <c r="L12" i="15"/>
  <c r="N12" i="15"/>
  <c r="H27" i="15"/>
  <c r="E39" i="15"/>
  <c r="P7" i="15"/>
  <c r="H39" i="15"/>
  <c r="L11" i="15"/>
  <c r="J11" i="15"/>
  <c r="O11" i="15"/>
  <c r="D11" i="15"/>
  <c r="Q11" i="15"/>
  <c r="I11" i="15"/>
  <c r="H11" i="15"/>
  <c r="B11" i="15"/>
  <c r="G11" i="15"/>
  <c r="C11" i="15"/>
  <c r="P11" i="15"/>
  <c r="N16" i="15"/>
  <c r="M16" i="15"/>
  <c r="Q16" i="15"/>
  <c r="R16" i="15"/>
  <c r="U16" i="15"/>
  <c r="P16" i="15"/>
  <c r="G16" i="15"/>
  <c r="F16" i="15"/>
  <c r="K16" i="15"/>
  <c r="B16" i="15"/>
  <c r="L16" i="15"/>
  <c r="S16" i="15"/>
  <c r="I16" i="15"/>
  <c r="R31" i="15"/>
  <c r="K27" i="15"/>
  <c r="R6" i="15"/>
  <c r="F6" i="15"/>
  <c r="C6" i="15"/>
  <c r="S6" i="15"/>
  <c r="D6" i="15"/>
  <c r="E6" i="15"/>
  <c r="O6" i="15"/>
  <c r="P6" i="15"/>
  <c r="G6" i="15"/>
  <c r="N6" i="15"/>
  <c r="T6" i="15"/>
  <c r="F7" i="15"/>
  <c r="J31" i="15"/>
  <c r="U31" i="15"/>
  <c r="U37" i="15"/>
  <c r="F37" i="15"/>
  <c r="K37" i="15"/>
  <c r="O37" i="15"/>
  <c r="L37" i="15"/>
  <c r="D37" i="15"/>
  <c r="N37" i="15"/>
  <c r="R37" i="15"/>
  <c r="H37" i="15"/>
  <c r="I37" i="15"/>
  <c r="E31" i="15"/>
  <c r="S34" i="15"/>
  <c r="N34" i="15"/>
  <c r="F34" i="15"/>
  <c r="R34" i="15"/>
  <c r="P34" i="15"/>
  <c r="T34" i="15"/>
  <c r="D34" i="15"/>
  <c r="M34" i="15"/>
  <c r="E34" i="15"/>
  <c r="H34" i="15"/>
  <c r="O34" i="15"/>
  <c r="J34" i="15"/>
  <c r="I34" i="15"/>
  <c r="K34" i="15"/>
  <c r="B37" i="15"/>
  <c r="M37" i="15"/>
  <c r="G37" i="15"/>
  <c r="H9" i="15"/>
  <c r="T12" i="15"/>
  <c r="U6" i="15"/>
  <c r="I6" i="15"/>
  <c r="I26" i="15"/>
  <c r="P39" i="15"/>
  <c r="K7" i="15"/>
  <c r="T31" i="15"/>
  <c r="G39" i="15"/>
  <c r="U27" i="15"/>
  <c r="D19" i="15"/>
  <c r="O19" i="15"/>
  <c r="B19" i="15"/>
  <c r="L19" i="15"/>
  <c r="S19" i="15"/>
  <c r="T19" i="15"/>
  <c r="U19" i="15"/>
  <c r="Q19" i="15"/>
  <c r="N19" i="15"/>
  <c r="E19" i="15"/>
  <c r="N35" i="15"/>
  <c r="F14" i="15"/>
  <c r="K35" i="15"/>
  <c r="T30" i="15"/>
  <c r="I15" i="15"/>
  <c r="U18" i="15"/>
  <c r="C18" i="15"/>
  <c r="L32" i="15"/>
  <c r="N18" i="15"/>
  <c r="T32" i="15"/>
  <c r="U32" i="15"/>
  <c r="A38" i="15"/>
  <c r="N14" i="15"/>
  <c r="K30" i="15"/>
  <c r="E35" i="15"/>
  <c r="S35" i="15"/>
  <c r="C35" i="15"/>
  <c r="L30" i="15"/>
  <c r="S18" i="15"/>
  <c r="O18" i="15"/>
  <c r="M32" i="15"/>
  <c r="S32" i="15"/>
  <c r="G30" i="15"/>
  <c r="P32" i="15"/>
  <c r="K32" i="15"/>
  <c r="D35" i="15"/>
  <c r="B30" i="15"/>
  <c r="Q35" i="15"/>
  <c r="T35" i="15"/>
  <c r="S30" i="15"/>
  <c r="L15" i="15"/>
  <c r="P18" i="15"/>
  <c r="L18" i="15"/>
  <c r="K18" i="15"/>
  <c r="O32" i="15"/>
  <c r="Q32" i="15"/>
  <c r="H30" i="15"/>
  <c r="B35" i="15"/>
  <c r="I18" i="15"/>
  <c r="D18" i="15"/>
  <c r="H32" i="15"/>
  <c r="I30" i="15"/>
  <c r="C30" i="15"/>
  <c r="N30" i="15"/>
  <c r="P30" i="15"/>
  <c r="H6" i="15" l="1"/>
  <c r="M6" i="15"/>
  <c r="J6" i="15"/>
  <c r="K6" i="15"/>
  <c r="L7" i="15"/>
  <c r="E7" i="15"/>
  <c r="Q7" i="15"/>
  <c r="J7" i="15"/>
  <c r="D31" i="15"/>
  <c r="I31" i="15"/>
  <c r="N31" i="15"/>
  <c r="I5" i="15"/>
  <c r="Q24" i="15"/>
  <c r="T24" i="15"/>
  <c r="N24" i="15"/>
  <c r="E5" i="15"/>
  <c r="G24" i="15"/>
  <c r="P24" i="15"/>
  <c r="N5" i="15"/>
  <c r="G8" i="15"/>
  <c r="G5" i="15" s="1"/>
  <c r="Q8" i="15"/>
  <c r="R8" i="15"/>
  <c r="K8" i="15"/>
  <c r="J8" i="15"/>
  <c r="S8" i="15"/>
  <c r="S5" i="15" s="1"/>
  <c r="L8" i="15"/>
  <c r="L5" i="15" s="1"/>
  <c r="E8" i="15"/>
  <c r="M8" i="15"/>
  <c r="B8" i="15"/>
  <c r="C8" i="15"/>
  <c r="I8" i="15"/>
  <c r="H8" i="15"/>
  <c r="H5" i="15" s="1"/>
  <c r="O8" i="15"/>
  <c r="O5" i="15" s="1"/>
  <c r="F8" i="15"/>
  <c r="F5" i="15" s="1"/>
  <c r="P8" i="15"/>
  <c r="P5" i="15" s="1"/>
  <c r="T8" i="15"/>
  <c r="D8" i="15"/>
  <c r="N8" i="15"/>
  <c r="U8" i="15"/>
  <c r="L38" i="15"/>
  <c r="L24" i="15" s="1"/>
  <c r="D38" i="15"/>
  <c r="D24" i="15" s="1"/>
  <c r="H38" i="15"/>
  <c r="H24" i="15" s="1"/>
  <c r="R38" i="15"/>
  <c r="R24" i="15" s="1"/>
  <c r="Q38" i="15"/>
  <c r="N38" i="15"/>
  <c r="S38" i="15"/>
  <c r="S24" i="15" s="1"/>
  <c r="E38" i="15"/>
  <c r="E24" i="15" s="1"/>
  <c r="T38" i="15"/>
  <c r="K38" i="15"/>
  <c r="K24" i="15" s="1"/>
  <c r="O38" i="15"/>
  <c r="O24" i="15" s="1"/>
  <c r="C38" i="15"/>
  <c r="C24" i="15" s="1"/>
  <c r="G38" i="15"/>
  <c r="J38" i="15"/>
  <c r="J24" i="15" s="1"/>
  <c r="P38" i="15"/>
  <c r="B38" i="15"/>
  <c r="F38" i="15"/>
  <c r="F24" i="15" s="1"/>
  <c r="M38" i="15"/>
  <c r="M24" i="15" s="1"/>
  <c r="U38" i="15"/>
  <c r="U24" i="15" s="1"/>
  <c r="I38" i="15"/>
  <c r="I24" i="15" s="1"/>
  <c r="I20" i="15"/>
  <c r="E20" i="15"/>
  <c r="N20" i="15"/>
  <c r="M20" i="15"/>
  <c r="Q20" i="15"/>
  <c r="H20" i="15"/>
  <c r="K20" i="15"/>
  <c r="K5" i="15" s="1"/>
  <c r="J20" i="15"/>
  <c r="C20" i="15"/>
  <c r="P20" i="15"/>
  <c r="G20" i="15"/>
  <c r="T20" i="15"/>
  <c r="S20" i="15"/>
  <c r="F20" i="15"/>
  <c r="D20" i="15"/>
  <c r="R20" i="15"/>
  <c r="R5" i="15" s="1"/>
  <c r="O20" i="15"/>
  <c r="B20" i="15"/>
  <c r="L20" i="15"/>
  <c r="U20" i="15"/>
  <c r="U5" i="15" l="1"/>
  <c r="J5" i="15"/>
  <c r="C5" i="15"/>
  <c r="Q5" i="15"/>
  <c r="T5" i="15"/>
  <c r="M5" i="15"/>
  <c r="D5" i="15"/>
</calcChain>
</file>

<file path=xl/comments1.xml><?xml version="1.0" encoding="utf-8"?>
<comments xmlns="http://schemas.openxmlformats.org/spreadsheetml/2006/main">
  <authors>
    <author>Shinichi</author>
    <author>Takagawa</author>
  </authors>
  <commentList>
    <comment ref="C3" authorId="0" shapeId="0">
      <text>
        <r>
          <rPr>
            <b/>
            <sz val="9"/>
            <color indexed="81"/>
            <rFont val="ＭＳ Ｐゴシック"/>
            <family val="3"/>
            <charset val="128"/>
          </rPr>
          <t>コアサイトは3桁の数字の前に「C」を、一般サイトは「S」をつけて下さい。</t>
        </r>
      </text>
    </comment>
    <comment ref="C4" authorId="0" shapeId="0">
      <text>
        <r>
          <rPr>
            <b/>
            <sz val="9"/>
            <color indexed="81"/>
            <rFont val="ＭＳ Ｐゴシック"/>
            <family val="3"/>
            <charset val="128"/>
          </rPr>
          <t>サイト番号から自動入力されます</t>
        </r>
      </text>
    </comment>
    <comment ref="F29" authorId="1" shapeId="0">
      <text>
        <r>
          <rPr>
            <b/>
            <sz val="9"/>
            <color indexed="81"/>
            <rFont val="ＭＳ Ｐゴシック"/>
            <family val="3"/>
            <charset val="128"/>
          </rPr>
          <t>調査をして1個体も確認されなかった場合は必ず「0」と記録を残して下さい。</t>
        </r>
        <r>
          <rPr>
            <sz val="9"/>
            <color indexed="81"/>
            <rFont val="ＭＳ Ｐゴシック"/>
            <family val="3"/>
            <charset val="128"/>
          </rPr>
          <t xml:space="preserve">
</t>
        </r>
      </text>
    </comment>
    <comment ref="H30" authorId="1" shapeId="0">
      <text>
        <r>
          <rPr>
            <b/>
            <sz val="9"/>
            <color indexed="81"/>
            <rFont val="ＭＳ Ｐゴシック"/>
            <family val="3"/>
            <charset val="128"/>
          </rPr>
          <t>ゲンジボタル、ヘイケボタル以外の種をカウントした場合は、ここにカタカナで種名を、右欄にその個体数を記入して下さい</t>
        </r>
      </text>
    </comment>
  </commentList>
</comments>
</file>

<file path=xl/comments2.xml><?xml version="1.0" encoding="utf-8"?>
<comments xmlns="http://schemas.openxmlformats.org/spreadsheetml/2006/main">
  <authors>
    <author>Shinichi</author>
    <author>Takagawa</author>
  </authors>
  <commentList>
    <comment ref="D3" authorId="0" shapeId="0">
      <text>
        <r>
          <rPr>
            <b/>
            <sz val="9"/>
            <color indexed="81"/>
            <rFont val="ＭＳ Ｐゴシック"/>
            <family val="3"/>
            <charset val="128"/>
          </rPr>
          <t>コアサイトは3桁の数字の前に「C」を、一般サイトは「S」をつけて下さい。</t>
        </r>
      </text>
    </comment>
    <comment ref="D4" authorId="0" shapeId="0">
      <text>
        <r>
          <rPr>
            <b/>
            <sz val="9"/>
            <color indexed="81"/>
            <rFont val="ＭＳ Ｐゴシック"/>
            <family val="3"/>
            <charset val="128"/>
          </rPr>
          <t>サイト番号から自動入力されます</t>
        </r>
      </text>
    </comment>
    <comment ref="C10" authorId="1" shapeId="0">
      <text>
        <r>
          <rPr>
            <sz val="9"/>
            <color indexed="81"/>
            <rFont val="ＭＳ Ｐゴシック"/>
            <family val="3"/>
            <charset val="128"/>
          </rPr>
          <t>「通常」　もしくは
「サンプリング法」
と入力</t>
        </r>
      </text>
    </comment>
    <comment ref="C11" authorId="1" shapeId="0">
      <text>
        <r>
          <rPr>
            <sz val="9"/>
            <color indexed="81"/>
            <rFont val="ＭＳ Ｐゴシック"/>
            <family val="3"/>
            <charset val="128"/>
          </rPr>
          <t>「定点」もしくは
「踏査」と入力</t>
        </r>
      </text>
    </comment>
  </commentList>
</comments>
</file>

<file path=xl/comments3.xml><?xml version="1.0" encoding="utf-8"?>
<comments xmlns="http://schemas.openxmlformats.org/spreadsheetml/2006/main">
  <authors>
    <author>Shinichi</author>
    <author>Takagawa</author>
  </authors>
  <commentList>
    <comment ref="C3" authorId="0" shapeId="0">
      <text>
        <r>
          <rPr>
            <b/>
            <sz val="9"/>
            <color indexed="81"/>
            <rFont val="ＭＳ Ｐゴシック"/>
            <family val="3"/>
            <charset val="128"/>
          </rPr>
          <t>コアサイトは3桁の数字の前に「C」を、一般サイトは「S」をつけて下さい。</t>
        </r>
      </text>
    </comment>
    <comment ref="C4" authorId="0" shapeId="0">
      <text>
        <r>
          <rPr>
            <b/>
            <sz val="9"/>
            <color indexed="81"/>
            <rFont val="ＭＳ Ｐゴシック"/>
            <family val="3"/>
            <charset val="128"/>
          </rPr>
          <t>サイト番号から自動入力されます</t>
        </r>
      </text>
    </comment>
    <comment ref="F29" authorId="1" shapeId="0">
      <text>
        <r>
          <rPr>
            <b/>
            <sz val="9"/>
            <color indexed="81"/>
            <rFont val="ＭＳ Ｐゴシック"/>
            <family val="3"/>
            <charset val="128"/>
          </rPr>
          <t>調査をして1個体も確認されなかった場合は必ず「0」と記録を残して下さい。</t>
        </r>
        <r>
          <rPr>
            <sz val="9"/>
            <color indexed="81"/>
            <rFont val="ＭＳ Ｐゴシック"/>
            <family val="3"/>
            <charset val="128"/>
          </rPr>
          <t xml:space="preserve">
</t>
        </r>
      </text>
    </comment>
    <comment ref="H30" authorId="1" shapeId="0">
      <text>
        <r>
          <rPr>
            <b/>
            <sz val="9"/>
            <color indexed="81"/>
            <rFont val="ＭＳ Ｐゴシック"/>
            <family val="3"/>
            <charset val="128"/>
          </rPr>
          <t>ゲンジボタル、ヘイケボタル以外の種をカウントした場合は、ここにカタカナで種名を、右欄にその個体数を記入して下さい</t>
        </r>
      </text>
    </comment>
  </commentList>
</comments>
</file>

<file path=xl/comments4.xml><?xml version="1.0" encoding="utf-8"?>
<comments xmlns="http://schemas.openxmlformats.org/spreadsheetml/2006/main">
  <authors>
    <author>Shinichi</author>
    <author>Takagawa</author>
  </authors>
  <commentList>
    <comment ref="D3" authorId="0" shapeId="0">
      <text>
        <r>
          <rPr>
            <b/>
            <sz val="9"/>
            <color indexed="81"/>
            <rFont val="ＭＳ Ｐゴシック"/>
            <family val="3"/>
            <charset val="128"/>
          </rPr>
          <t>コアサイトは3桁の数字の前に「C」を、一般サイトは「S」をつけて下さい。</t>
        </r>
      </text>
    </comment>
    <comment ref="D4" authorId="0" shapeId="0">
      <text>
        <r>
          <rPr>
            <b/>
            <sz val="9"/>
            <color indexed="81"/>
            <rFont val="ＭＳ Ｐゴシック"/>
            <family val="3"/>
            <charset val="128"/>
          </rPr>
          <t>サイト番号から自動入力されます</t>
        </r>
      </text>
    </comment>
    <comment ref="C10" authorId="1" shapeId="0">
      <text>
        <r>
          <rPr>
            <sz val="9"/>
            <color indexed="81"/>
            <rFont val="ＭＳ Ｐゴシック"/>
            <family val="3"/>
            <charset val="128"/>
          </rPr>
          <t>「通常」　もしくは
「サンプリング法」
と入力</t>
        </r>
      </text>
    </comment>
    <comment ref="C11" authorId="1" shapeId="0">
      <text>
        <r>
          <rPr>
            <sz val="9"/>
            <color indexed="81"/>
            <rFont val="ＭＳ Ｐゴシック"/>
            <family val="3"/>
            <charset val="128"/>
          </rPr>
          <t>「定点」もしくは
「踏査」と入力</t>
        </r>
      </text>
    </comment>
  </commentList>
</comments>
</file>

<file path=xl/sharedStrings.xml><?xml version="1.0" encoding="utf-8"?>
<sst xmlns="http://schemas.openxmlformats.org/spreadsheetml/2006/main" count="775" uniqueCount="585">
  <si>
    <t>カウント
開始時間</t>
    <rPh sb="5" eb="7">
      <t>カイシ</t>
    </rPh>
    <rPh sb="7" eb="9">
      <t>ジカン</t>
    </rPh>
    <phoneticPr fontId="1"/>
  </si>
  <si>
    <t>天候</t>
    <rPh sb="0" eb="2">
      <t>テンコウ</t>
    </rPh>
    <phoneticPr fontId="1"/>
  </si>
  <si>
    <t>風</t>
    <rPh sb="0" eb="1">
      <t>カゼ</t>
    </rPh>
    <phoneticPr fontId="1"/>
  </si>
  <si>
    <t>備考</t>
    <rPh sb="0" eb="2">
      <t>ビコウ</t>
    </rPh>
    <phoneticPr fontId="1"/>
  </si>
  <si>
    <t>サイト名</t>
    <rPh sb="3" eb="4">
      <t>メイ</t>
    </rPh>
    <phoneticPr fontId="1"/>
  </si>
  <si>
    <t>流水域</t>
    <rPh sb="0" eb="2">
      <t>リュウスイ</t>
    </rPh>
    <rPh sb="2" eb="3">
      <t>イキ</t>
    </rPh>
    <phoneticPr fontId="1"/>
  </si>
  <si>
    <t>止水域</t>
    <rPh sb="0" eb="2">
      <t>シスイ</t>
    </rPh>
    <rPh sb="2" eb="3">
      <t>イキ</t>
    </rPh>
    <phoneticPr fontId="1"/>
  </si>
  <si>
    <t>調査主担当</t>
    <rPh sb="0" eb="2">
      <t>チョウサ</t>
    </rPh>
    <rPh sb="2" eb="3">
      <t>シュ</t>
    </rPh>
    <rPh sb="3" eb="5">
      <t>タントウ</t>
    </rPh>
    <phoneticPr fontId="1"/>
  </si>
  <si>
    <t>調査日ごとの最大個体数</t>
    <rPh sb="0" eb="3">
      <t>チョウサビ</t>
    </rPh>
    <rPh sb="6" eb="8">
      <t>サイダイ</t>
    </rPh>
    <rPh sb="8" eb="11">
      <t>コタイスウ</t>
    </rPh>
    <phoneticPr fontId="1"/>
  </si>
  <si>
    <t>調査年</t>
    <rPh sb="0" eb="2">
      <t>チョウサ</t>
    </rPh>
    <rPh sb="2" eb="3">
      <t>ドシ</t>
    </rPh>
    <phoneticPr fontId="1"/>
  </si>
  <si>
    <t>気温（℃）</t>
    <rPh sb="0" eb="2">
      <t>キオン</t>
    </rPh>
    <phoneticPr fontId="1"/>
  </si>
  <si>
    <t>晴れ</t>
    <rPh sb="0" eb="1">
      <t>ハ</t>
    </rPh>
    <phoneticPr fontId="1"/>
  </si>
  <si>
    <t>弱</t>
    <rPh sb="0" eb="1">
      <t>ジャク</t>
    </rPh>
    <phoneticPr fontId="1"/>
  </si>
  <si>
    <t>区画環境</t>
    <rPh sb="0" eb="2">
      <t>クカク</t>
    </rPh>
    <rPh sb="2" eb="4">
      <t>カンキョウ</t>
    </rPh>
    <phoneticPr fontId="1"/>
  </si>
  <si>
    <t>区画名</t>
    <rPh sb="0" eb="2">
      <t>クカク</t>
    </rPh>
    <rPh sb="2" eb="3">
      <t>メイ</t>
    </rPh>
    <phoneticPr fontId="1"/>
  </si>
  <si>
    <t>水田</t>
    <rPh sb="0" eb="2">
      <t>スイデン</t>
    </rPh>
    <phoneticPr fontId="1"/>
  </si>
  <si>
    <t>その他</t>
    <rPh sb="2" eb="3">
      <t>タ</t>
    </rPh>
    <phoneticPr fontId="1"/>
  </si>
  <si>
    <t>ゲンジボタル</t>
    <phoneticPr fontId="1"/>
  </si>
  <si>
    <t>人工護岸の程度</t>
    <rPh sb="0" eb="2">
      <t>ジンコウ</t>
    </rPh>
    <rPh sb="2" eb="4">
      <t>ゴガン</t>
    </rPh>
    <rPh sb="5" eb="7">
      <t>テイド</t>
    </rPh>
    <phoneticPr fontId="1"/>
  </si>
  <si>
    <t>水底の底質</t>
    <rPh sb="0" eb="1">
      <t>ミズ</t>
    </rPh>
    <rPh sb="1" eb="2">
      <t>ゾコ</t>
    </rPh>
    <rPh sb="3" eb="5">
      <t>テイシツ</t>
    </rPh>
    <phoneticPr fontId="1"/>
  </si>
  <si>
    <t>人工照明の有無</t>
    <rPh sb="0" eb="2">
      <t>ジンコウ</t>
    </rPh>
    <rPh sb="2" eb="4">
      <t>ショウメイ</t>
    </rPh>
    <rPh sb="5" eb="7">
      <t>ウム</t>
    </rPh>
    <phoneticPr fontId="1"/>
  </si>
  <si>
    <t>圃場整備の程度</t>
    <rPh sb="0" eb="2">
      <t>ホジョウ</t>
    </rPh>
    <rPh sb="2" eb="4">
      <t>セイビ</t>
    </rPh>
    <rPh sb="5" eb="7">
      <t>テイド</t>
    </rPh>
    <phoneticPr fontId="1"/>
  </si>
  <si>
    <t>池（ため池・沼など）</t>
    <rPh sb="0" eb="1">
      <t>イケ</t>
    </rPh>
    <rPh sb="4" eb="5">
      <t>イケ</t>
    </rPh>
    <rPh sb="6" eb="7">
      <t>ヌマ</t>
    </rPh>
    <phoneticPr fontId="1"/>
  </si>
  <si>
    <t>調査条件</t>
    <rPh sb="0" eb="2">
      <t>チョウサ</t>
    </rPh>
    <rPh sb="2" eb="4">
      <t>ジョウケン</t>
    </rPh>
    <phoneticPr fontId="1"/>
  </si>
  <si>
    <t>調査方法</t>
    <rPh sb="0" eb="2">
      <t>チョウサ</t>
    </rPh>
    <rPh sb="2" eb="4">
      <t>ホウホウ</t>
    </rPh>
    <phoneticPr fontId="1"/>
  </si>
  <si>
    <t>谷戸の上部の水田は耕作放棄されている。湧水があるので水は冷たい。</t>
    <rPh sb="0" eb="2">
      <t>ヤト</t>
    </rPh>
    <rPh sb="3" eb="5">
      <t>ジョウブ</t>
    </rPh>
    <rPh sb="6" eb="8">
      <t>スイデン</t>
    </rPh>
    <rPh sb="9" eb="11">
      <t>コウサク</t>
    </rPh>
    <rPh sb="11" eb="13">
      <t>ホウキ</t>
    </rPh>
    <rPh sb="19" eb="21">
      <t>ユウスイ</t>
    </rPh>
    <rPh sb="26" eb="27">
      <t>ミズ</t>
    </rPh>
    <rPh sb="28" eb="29">
      <t>ツメ</t>
    </rPh>
    <phoneticPr fontId="1"/>
  </si>
  <si>
    <t>地区名</t>
    <rPh sb="0" eb="3">
      <t>チクメイ</t>
    </rPh>
    <phoneticPr fontId="1"/>
  </si>
  <si>
    <t>サイト番号</t>
    <rPh sb="3" eb="5">
      <t>バンゴウ</t>
    </rPh>
    <phoneticPr fontId="1"/>
  </si>
  <si>
    <t>C002</t>
  </si>
  <si>
    <t>C003</t>
  </si>
  <si>
    <t>C004</t>
  </si>
  <si>
    <t>C005</t>
  </si>
  <si>
    <t>C006</t>
  </si>
  <si>
    <t>C007</t>
  </si>
  <si>
    <t>C008</t>
  </si>
  <si>
    <t>C009</t>
  </si>
  <si>
    <t>C010</t>
  </si>
  <si>
    <t>C011</t>
  </si>
  <si>
    <t>C012</t>
  </si>
  <si>
    <t>C013</t>
  </si>
  <si>
    <t>C014</t>
  </si>
  <si>
    <t>C015</t>
  </si>
  <si>
    <t>C016</t>
  </si>
  <si>
    <t>C017</t>
  </si>
  <si>
    <t>C018</t>
  </si>
  <si>
    <t>平岡公園、東部緑地</t>
  </si>
  <si>
    <t>糸井緑地</t>
  </si>
  <si>
    <t>越後沼湿原</t>
  </si>
  <si>
    <t>千軒綱配野</t>
  </si>
  <si>
    <t>名駒地区</t>
  </si>
  <si>
    <t>稲美農業用水路調査地</t>
  </si>
  <si>
    <t>大仏地区</t>
  </si>
  <si>
    <t>滝沢森林公園及び野鳥観察の森</t>
  </si>
  <si>
    <t>青葉山周辺の広瀬川とその支流群</t>
  </si>
  <si>
    <t>波伝谷</t>
  </si>
  <si>
    <t>福島市小鳥の森</t>
  </si>
  <si>
    <t>滑川浜周辺の里地</t>
  </si>
  <si>
    <t>牛久自然観察の森及びその周辺</t>
  </si>
  <si>
    <t>奥山地区</t>
  </si>
  <si>
    <t>古川</t>
  </si>
  <si>
    <t>ハローウッズ</t>
  </si>
  <si>
    <t>桐生自然観察の森</t>
  </si>
  <si>
    <t>上ノ原</t>
  </si>
  <si>
    <t>奈良新田</t>
  </si>
  <si>
    <t>見沼地域</t>
  </si>
  <si>
    <t>天覧山・多峯主山周辺景観緑地</t>
  </si>
  <si>
    <t>唐沢川流域</t>
  </si>
  <si>
    <t>下志津・畔田谷津　中・下流域</t>
  </si>
  <si>
    <t>市野谷の森</t>
  </si>
  <si>
    <t>ほたるの里</t>
  </si>
  <si>
    <t>竜腹寺地区周辺の谷津田と斜面林</t>
  </si>
  <si>
    <t>道場入り周辺の里山</t>
  </si>
  <si>
    <t>東京都立長沼公園</t>
  </si>
  <si>
    <t>長池公園</t>
  </si>
  <si>
    <t>犬目地区</t>
  </si>
  <si>
    <t>木下沢都有保健保安林</t>
  </si>
  <si>
    <t>青梅の杜</t>
  </si>
  <si>
    <t>多摩動物公園内</t>
  </si>
  <si>
    <t>平井川</t>
  </si>
  <si>
    <t>秩父多摩甲斐国立公園 山のふるさと村園内</t>
  </si>
  <si>
    <t>梅田川流域</t>
  </si>
  <si>
    <t>瀬上の森</t>
  </si>
  <si>
    <t>横浜自然観察の森</t>
  </si>
  <si>
    <t>生田緑地</t>
  </si>
  <si>
    <t>光の丘水辺公園</t>
  </si>
  <si>
    <t>山崎、鎌倉中央公園</t>
  </si>
  <si>
    <t>天神谷戸・石川丸山谷戸とその集水域</t>
  </si>
  <si>
    <t>中村川およびその周辺の里山</t>
  </si>
  <si>
    <t>いまいずみほたる公園</t>
  </si>
  <si>
    <t>東京農業大学厚木キャンパス</t>
  </si>
  <si>
    <t>神奈川県立座間谷戸山公園</t>
  </si>
  <si>
    <t>芹沢公園</t>
  </si>
  <si>
    <t>西丹沢周辺地域</t>
  </si>
  <si>
    <t>尾山耕地・中津川周辺</t>
  </si>
  <si>
    <t>緑公園水沢地内</t>
  </si>
  <si>
    <t>松代城山周辺</t>
  </si>
  <si>
    <t>呉羽丘陵</t>
  </si>
  <si>
    <t>五箇山大島地区</t>
  </si>
  <si>
    <t>林道沢原線及び原高見線周辺</t>
  </si>
  <si>
    <t>里山里海自然学校保全林</t>
  </si>
  <si>
    <t>愛宕山少年自然の家周辺の森</t>
  </si>
  <si>
    <t>茅ヶ岳南西麓</t>
  </si>
  <si>
    <t>平林　桜池</t>
  </si>
  <si>
    <t>大岡・聖川沢周辺の棚田地域</t>
  </si>
  <si>
    <t>霧ヶ峰高原八島ヶ原湿原外周</t>
  </si>
  <si>
    <t>原山スキー場</t>
  </si>
  <si>
    <t>岐阜県百年公園</t>
  </si>
  <si>
    <t>静岡県立森林公園</t>
  </si>
  <si>
    <t>佐折田貫湖・小田貫湿原地域</t>
  </si>
  <si>
    <t>下柚野の里山</t>
  </si>
  <si>
    <t>天白渓湿地</t>
  </si>
  <si>
    <t>トヨタの森</t>
  </si>
  <si>
    <t>犬山地域</t>
  </si>
  <si>
    <t>創造の森　横山</t>
  </si>
  <si>
    <t>みなくち子どもの森</t>
  </si>
  <si>
    <t>宇治白川里山</t>
  </si>
  <si>
    <t>西山一帯</t>
  </si>
  <si>
    <t>桂川河川敷地区</t>
  </si>
  <si>
    <t>五月山緑地</t>
  </si>
  <si>
    <t>余野川周辺用水路</t>
  </si>
  <si>
    <t>栃原集落</t>
  </si>
  <si>
    <t>姫路市自然観察の森</t>
  </si>
  <si>
    <t>丸山湿原群</t>
  </si>
  <si>
    <t>根来山げんきの森</t>
  </si>
  <si>
    <t>演習林とその周辺</t>
  </si>
  <si>
    <t>池谷・黒谷周辺</t>
  </si>
  <si>
    <t>ろうきん森の学校・広島</t>
  </si>
  <si>
    <t>秋吉台</t>
  </si>
  <si>
    <t>サンクチュアリどんぐり</t>
  </si>
  <si>
    <t>横浪半島鳴無地区</t>
  </si>
  <si>
    <t>平尾台</t>
  </si>
  <si>
    <t>九州大学伊都キャンパス「生物多様性保全ゾーン」</t>
  </si>
  <si>
    <t>天山</t>
  </si>
  <si>
    <t>土器田　放棄耕作地</t>
  </si>
  <si>
    <t>鬼岳</t>
  </si>
  <si>
    <t>立田山及び周辺の里地</t>
  </si>
  <si>
    <t>「柿原の迫谷」付近の里地里山</t>
  </si>
  <si>
    <t>下判田の里山</t>
  </si>
  <si>
    <t>久米島ホタル館周辺の浦地川</t>
  </si>
  <si>
    <t>調査月日</t>
    <rPh sb="0" eb="2">
      <t>チョウサ</t>
    </rPh>
    <rPh sb="2" eb="4">
      <t>ツキヒ</t>
    </rPh>
    <phoneticPr fontId="1"/>
  </si>
  <si>
    <t>月</t>
    <rPh sb="0" eb="1">
      <t>ツキ</t>
    </rPh>
    <phoneticPr fontId="1"/>
  </si>
  <si>
    <t>日</t>
    <rPh sb="0" eb="1">
      <t>ヒ</t>
    </rPh>
    <phoneticPr fontId="1"/>
  </si>
  <si>
    <t>調査
参加人数</t>
    <rPh sb="0" eb="2">
      <t>チョウサ</t>
    </rPh>
    <rPh sb="3" eb="5">
      <t>サンカ</t>
    </rPh>
    <rPh sb="5" eb="7">
      <t>ニンズウ</t>
    </rPh>
    <phoneticPr fontId="1"/>
  </si>
  <si>
    <t>調査
終了時間</t>
    <rPh sb="0" eb="2">
      <t>チョウサ</t>
    </rPh>
    <rPh sb="3" eb="5">
      <t>シュウリョウ</t>
    </rPh>
    <rPh sb="5" eb="7">
      <t>ジカン</t>
    </rPh>
    <phoneticPr fontId="1"/>
  </si>
  <si>
    <t>終了時</t>
    <rPh sb="0" eb="2">
      <t>シュウリョウ</t>
    </rPh>
    <rPh sb="2" eb="3">
      <t>ドキ</t>
    </rPh>
    <phoneticPr fontId="1"/>
  </si>
  <si>
    <t>個体数</t>
    <rPh sb="0" eb="3">
      <t>コタイスウ</t>
    </rPh>
    <phoneticPr fontId="1"/>
  </si>
  <si>
    <t>date</t>
    <phoneticPr fontId="1"/>
  </si>
  <si>
    <t>他の種_種名</t>
    <rPh sb="0" eb="1">
      <t>タ</t>
    </rPh>
    <rPh sb="2" eb="3">
      <t>シュ</t>
    </rPh>
    <rPh sb="4" eb="6">
      <t>シュメイ</t>
    </rPh>
    <phoneticPr fontId="1"/>
  </si>
  <si>
    <t>他の種_個体数</t>
    <rPh sb="0" eb="1">
      <t>タ</t>
    </rPh>
    <rPh sb="2" eb="3">
      <t>シュ</t>
    </rPh>
    <rPh sb="4" eb="7">
      <t>コタイスウ</t>
    </rPh>
    <phoneticPr fontId="1"/>
  </si>
  <si>
    <t>ヘイケボタル</t>
    <phoneticPr fontId="1"/>
  </si>
  <si>
    <t>曇り</t>
    <rPh sb="0" eb="1">
      <t>クモ</t>
    </rPh>
    <phoneticPr fontId="1"/>
  </si>
  <si>
    <t>無</t>
  </si>
  <si>
    <t>担当者以外の参加者名</t>
    <rPh sb="0" eb="3">
      <t>タントウシャ</t>
    </rPh>
    <rPh sb="3" eb="5">
      <t>イガイ</t>
    </rPh>
    <rPh sb="6" eb="9">
      <t>サンカシャ</t>
    </rPh>
    <rPh sb="9" eb="10">
      <t>メイ</t>
    </rPh>
    <phoneticPr fontId="1"/>
  </si>
  <si>
    <t>定点</t>
  </si>
  <si>
    <t>無し</t>
  </si>
  <si>
    <t>○</t>
  </si>
  <si>
    <t>湿潤</t>
  </si>
  <si>
    <t>はい</t>
  </si>
  <si>
    <t>踏査</t>
  </si>
  <si>
    <t>まばら</t>
  </si>
  <si>
    <t>全て整備済み</t>
  </si>
  <si>
    <t>乾燥</t>
  </si>
  <si>
    <t>有り</t>
  </si>
  <si>
    <t>ヘイケボタル</t>
    <phoneticPr fontId="1"/>
  </si>
  <si>
    <t>ゲンジボタル</t>
    <phoneticPr fontId="1"/>
  </si>
  <si>
    <t>A</t>
  </si>
  <si>
    <t>B</t>
  </si>
  <si>
    <t>C</t>
  </si>
  <si>
    <t>A-1</t>
  </si>
  <si>
    <t>A-2</t>
  </si>
  <si>
    <t>B-1</t>
  </si>
  <si>
    <t>B-2</t>
  </si>
  <si>
    <t>C-1</t>
  </si>
  <si>
    <t>カウント方法</t>
    <rPh sb="4" eb="6">
      <t>ホウホウ</t>
    </rPh>
    <phoneticPr fontId="1"/>
  </si>
  <si>
    <t>サイト全体</t>
    <rPh sb="3" eb="5">
      <t>ゼンタイ</t>
    </rPh>
    <phoneticPr fontId="1"/>
  </si>
  <si>
    <t>調査月日＼累計</t>
    <rPh sb="0" eb="2">
      <t>チョウサ</t>
    </rPh>
    <rPh sb="2" eb="4">
      <t>ツキヒ</t>
    </rPh>
    <rPh sb="5" eb="7">
      <t>ルイケイ</t>
    </rPh>
    <phoneticPr fontId="1"/>
  </si>
  <si>
    <t>ゲンジボタル</t>
    <phoneticPr fontId="1"/>
  </si>
  <si>
    <t>記録個体数</t>
    <rPh sb="0" eb="2">
      <t>キロク</t>
    </rPh>
    <rPh sb="2" eb="5">
      <t>コタイスウ</t>
    </rPh>
    <phoneticPr fontId="1"/>
  </si>
  <si>
    <t>↓合計/→最大個体数</t>
    <rPh sb="1" eb="3">
      <t>ゴウケイ</t>
    </rPh>
    <rPh sb="5" eb="7">
      <t>サイダイ</t>
    </rPh>
    <rPh sb="7" eb="10">
      <t>コタイスウ</t>
    </rPh>
    <phoneticPr fontId="1"/>
  </si>
  <si>
    <t>生息</t>
  </si>
  <si>
    <t>カワニナの生息</t>
    <phoneticPr fontId="1"/>
  </si>
  <si>
    <t>カワニナ・タニシなど
貝類の生息</t>
    <rPh sb="11" eb="13">
      <t>カイルイ</t>
    </rPh>
    <phoneticPr fontId="1"/>
  </si>
  <si>
    <t>○○の里山</t>
    <rPh sb="3" eb="5">
      <t>サトヤマ</t>
    </rPh>
    <phoneticPr fontId="1"/>
  </si>
  <si>
    <t>調査回ごとの備考</t>
    <rPh sb="0" eb="2">
      <t>チョウサ</t>
    </rPh>
    <rPh sb="2" eb="3">
      <t>カイ</t>
    </rPh>
    <rPh sb="6" eb="8">
      <t>ビコウ</t>
    </rPh>
    <phoneticPr fontId="1"/>
  </si>
  <si>
    <t>区画の設定方法</t>
    <rPh sb="0" eb="2">
      <t>クカク</t>
    </rPh>
    <rPh sb="3" eb="5">
      <t>セッテイ</t>
    </rPh>
    <rPh sb="5" eb="7">
      <t>ホウホウ</t>
    </rPh>
    <phoneticPr fontId="1"/>
  </si>
  <si>
    <t>S002</t>
  </si>
  <si>
    <t>S003</t>
  </si>
  <si>
    <t>S004</t>
  </si>
  <si>
    <t>S006</t>
  </si>
  <si>
    <t>S007</t>
  </si>
  <si>
    <t>S008</t>
  </si>
  <si>
    <t>S014</t>
  </si>
  <si>
    <t>S015</t>
  </si>
  <si>
    <t>S018</t>
  </si>
  <si>
    <t>S021</t>
  </si>
  <si>
    <t>S023</t>
  </si>
  <si>
    <t>S026</t>
  </si>
  <si>
    <t>S027</t>
  </si>
  <si>
    <t>S028</t>
  </si>
  <si>
    <t>S029</t>
  </si>
  <si>
    <t>S030</t>
  </si>
  <si>
    <t>S032</t>
  </si>
  <si>
    <t>S034</t>
  </si>
  <si>
    <t>S035</t>
  </si>
  <si>
    <t>S036</t>
  </si>
  <si>
    <t>S037</t>
  </si>
  <si>
    <t>S038</t>
  </si>
  <si>
    <t>S040</t>
  </si>
  <si>
    <t>S041</t>
  </si>
  <si>
    <t>S042</t>
  </si>
  <si>
    <t>S044</t>
  </si>
  <si>
    <t>S045</t>
  </si>
  <si>
    <t>S047</t>
  </si>
  <si>
    <t>S048</t>
  </si>
  <si>
    <t>S050</t>
  </si>
  <si>
    <t>S051</t>
  </si>
  <si>
    <t>S052</t>
  </si>
  <si>
    <t>S053</t>
  </si>
  <si>
    <t>S054</t>
  </si>
  <si>
    <t>S055</t>
  </si>
  <si>
    <t>S057</t>
  </si>
  <si>
    <t>S059</t>
  </si>
  <si>
    <t>S063</t>
  </si>
  <si>
    <t>S064</t>
  </si>
  <si>
    <t>S065</t>
  </si>
  <si>
    <t>S066</t>
  </si>
  <si>
    <t>S067</t>
  </si>
  <si>
    <t>S069</t>
  </si>
  <si>
    <t>S070</t>
  </si>
  <si>
    <t>S071</t>
  </si>
  <si>
    <t>S072</t>
  </si>
  <si>
    <t>S075</t>
  </si>
  <si>
    <t>S076</t>
  </si>
  <si>
    <t>S077</t>
  </si>
  <si>
    <t>S078</t>
  </si>
  <si>
    <t>S079</t>
  </si>
  <si>
    <t>S080</t>
  </si>
  <si>
    <t>S081</t>
  </si>
  <si>
    <t>S082</t>
  </si>
  <si>
    <t>S086</t>
  </si>
  <si>
    <t>S087</t>
  </si>
  <si>
    <t>S089</t>
  </si>
  <si>
    <t>S090</t>
  </si>
  <si>
    <t>S091</t>
  </si>
  <si>
    <t>S093</t>
  </si>
  <si>
    <t>S094</t>
  </si>
  <si>
    <t>S095</t>
  </si>
  <si>
    <t>S097</t>
  </si>
  <si>
    <t>S099</t>
  </si>
  <si>
    <t>S100</t>
  </si>
  <si>
    <t>S101</t>
  </si>
  <si>
    <t>S103</t>
  </si>
  <si>
    <t>S105</t>
  </si>
  <si>
    <t>S106</t>
  </si>
  <si>
    <t>S110</t>
  </si>
  <si>
    <t>S111</t>
  </si>
  <si>
    <t>S113</t>
  </si>
  <si>
    <t>S114</t>
  </si>
  <si>
    <t>S115</t>
  </si>
  <si>
    <t>S116</t>
  </si>
  <si>
    <t>S117</t>
  </si>
  <si>
    <t>S118</t>
  </si>
  <si>
    <t>S126</t>
  </si>
  <si>
    <t>S128</t>
  </si>
  <si>
    <t>S130</t>
  </si>
  <si>
    <t>S132</t>
  </si>
  <si>
    <t>S133</t>
  </si>
  <si>
    <t>S134</t>
  </si>
  <si>
    <t>S135</t>
  </si>
  <si>
    <t>S138</t>
  </si>
  <si>
    <t>S139</t>
  </si>
  <si>
    <t>S140</t>
  </si>
  <si>
    <t>S141</t>
  </si>
  <si>
    <t>S144</t>
  </si>
  <si>
    <t>S145</t>
  </si>
  <si>
    <t>S146</t>
  </si>
  <si>
    <t>S149</t>
  </si>
  <si>
    <t>S153</t>
  </si>
  <si>
    <t>S155</t>
  </si>
  <si>
    <t>S157</t>
  </si>
  <si>
    <t>S159</t>
  </si>
  <si>
    <t>S161</t>
  </si>
  <si>
    <t>S162</t>
  </si>
  <si>
    <t>S164</t>
  </si>
  <si>
    <t>S165</t>
  </si>
  <si>
    <t>S169</t>
  </si>
  <si>
    <t>S171</t>
  </si>
  <si>
    <t>S172</t>
  </si>
  <si>
    <t>S173</t>
  </si>
  <si>
    <t>S174</t>
  </si>
  <si>
    <t>S175</t>
  </si>
  <si>
    <t>S176</t>
  </si>
  <si>
    <t>S181</t>
  </si>
  <si>
    <t>調査
開始時間</t>
    <rPh sb="0" eb="2">
      <t>チョウサ</t>
    </rPh>
    <rPh sb="3" eb="5">
      <t>カイシ</t>
    </rPh>
    <rPh sb="5" eb="7">
      <t>ジカン</t>
    </rPh>
    <phoneticPr fontId="1"/>
  </si>
  <si>
    <t>開始時</t>
    <rPh sb="0" eb="3">
      <t>カイシジ</t>
    </rPh>
    <phoneticPr fontId="1"/>
  </si>
  <si>
    <t>無し</t>
    <rPh sb="0" eb="1">
      <t>ナ</t>
    </rPh>
    <phoneticPr fontId="1"/>
  </si>
  <si>
    <t>幅2m以上の流れ</t>
    <rPh sb="0" eb="1">
      <t>ハバ</t>
    </rPh>
    <rPh sb="3" eb="5">
      <t>イジョウ</t>
    </rPh>
    <rPh sb="6" eb="7">
      <t>ナガ</t>
    </rPh>
    <phoneticPr fontId="1"/>
  </si>
  <si>
    <t>幅2～0.5mの流れ</t>
    <rPh sb="0" eb="1">
      <t>ハバ</t>
    </rPh>
    <rPh sb="8" eb="9">
      <t>ナガ</t>
    </rPh>
    <phoneticPr fontId="1"/>
  </si>
  <si>
    <t>幅0.5m以下の流れ</t>
    <rPh sb="0" eb="1">
      <t>ハバ</t>
    </rPh>
    <rPh sb="5" eb="7">
      <t>イカ</t>
    </rPh>
    <rPh sb="8" eb="9">
      <t>ナガ</t>
    </rPh>
    <phoneticPr fontId="1"/>
  </si>
  <si>
    <t>流水域のタイプ
（含まれるもの全てに○）</t>
    <rPh sb="0" eb="2">
      <t>リュウスイ</t>
    </rPh>
    <rPh sb="2" eb="3">
      <t>イキ</t>
    </rPh>
    <rPh sb="15" eb="16">
      <t>スベ</t>
    </rPh>
    <phoneticPr fontId="1"/>
  </si>
  <si>
    <t>止水域のタイプ
（含まれるもの全てに○）</t>
    <rPh sb="0" eb="2">
      <t>シスイ</t>
    </rPh>
    <rPh sb="2" eb="3">
      <t>イキ</t>
    </rPh>
    <rPh sb="15" eb="16">
      <t>スベ</t>
    </rPh>
    <phoneticPr fontId="1"/>
  </si>
  <si>
    <t>岸辺の草の繁茂</t>
    <rPh sb="0" eb="2">
      <t>キシベ</t>
    </rPh>
    <rPh sb="3" eb="4">
      <t>クサ</t>
    </rPh>
    <rPh sb="5" eb="7">
      <t>ハンモ</t>
    </rPh>
    <phoneticPr fontId="1"/>
  </si>
  <si>
    <t>砂礫質</t>
  </si>
  <si>
    <t>冬期の水のたまり方</t>
    <rPh sb="0" eb="2">
      <t>トウキ</t>
    </rPh>
    <rPh sb="3" eb="4">
      <t>ミズ</t>
    </rPh>
    <rPh sb="8" eb="9">
      <t>カタ</t>
    </rPh>
    <phoneticPr fontId="1"/>
  </si>
  <si>
    <t>date</t>
    <phoneticPr fontId="1"/>
  </si>
  <si>
    <t>date</t>
    <phoneticPr fontId="1"/>
  </si>
  <si>
    <t>いなり山モニ太</t>
    <rPh sb="3" eb="4">
      <t>ヤマ</t>
    </rPh>
    <rPh sb="6" eb="7">
      <t>タ</t>
    </rPh>
    <phoneticPr fontId="1"/>
  </si>
  <si>
    <t>ヘイケボタル初見</t>
    <rPh sb="6" eb="8">
      <t>ショケン</t>
    </rPh>
    <phoneticPr fontId="1"/>
  </si>
  <si>
    <t>水路の草刈りがされたばかり</t>
    <rPh sb="0" eb="2">
      <t>スイロ</t>
    </rPh>
    <rPh sb="3" eb="5">
      <t>クサカ</t>
    </rPh>
    <phoneticPr fontId="1"/>
  </si>
  <si>
    <t>○○の里山</t>
    <rPh sb="3" eb="4">
      <t>サト</t>
    </rPh>
    <rPh sb="4" eb="5">
      <t>ヤマ</t>
    </rPh>
    <phoneticPr fontId="1"/>
  </si>
  <si>
    <t>通常</t>
  </si>
  <si>
    <t>繁茂</t>
    <rPh sb="0" eb="2">
      <t>ハンモ</t>
    </rPh>
    <phoneticPr fontId="1"/>
  </si>
  <si>
    <t>砂礫質</t>
    <rPh sb="0" eb="2">
      <t>サレキ</t>
    </rPh>
    <rPh sb="2" eb="3">
      <t>シツ</t>
    </rPh>
    <phoneticPr fontId="1"/>
  </si>
  <si>
    <t>砂泥質</t>
    <rPh sb="0" eb="1">
      <t>サ</t>
    </rPh>
    <rPh sb="1" eb="2">
      <t>デイ</t>
    </rPh>
    <rPh sb="2" eb="3">
      <t>シツ</t>
    </rPh>
    <phoneticPr fontId="1"/>
  </si>
  <si>
    <t>繁茂</t>
  </si>
  <si>
    <t>一部のみ</t>
  </si>
  <si>
    <t>区画全体</t>
    <rPh sb="0" eb="2">
      <t>クカク</t>
    </rPh>
    <rPh sb="2" eb="4">
      <t>ゼンタイ</t>
    </rPh>
    <phoneticPr fontId="1"/>
  </si>
  <si>
    <t>草丈の低い湿地</t>
    <rPh sb="0" eb="2">
      <t>クサタケ</t>
    </rPh>
    <rPh sb="3" eb="4">
      <t>ヒク</t>
    </rPh>
    <rPh sb="5" eb="7">
      <t>シッチ</t>
    </rPh>
    <phoneticPr fontId="1"/>
  </si>
  <si>
    <t>草丈の高い湿地</t>
    <rPh sb="0" eb="2">
      <t>クサタケ</t>
    </rPh>
    <rPh sb="3" eb="4">
      <t>タカ</t>
    </rPh>
    <rPh sb="5" eb="7">
      <t>シッチ</t>
    </rPh>
    <phoneticPr fontId="1"/>
  </si>
  <si>
    <t>水辺が林に接している</t>
    <rPh sb="0" eb="2">
      <t>ミズベ</t>
    </rPh>
    <rPh sb="3" eb="4">
      <t>ハヤシ</t>
    </rPh>
    <rPh sb="5" eb="6">
      <t>セッ</t>
    </rPh>
    <phoneticPr fontId="1"/>
  </si>
  <si>
    <t>湿地や畦・岸辺の草の繁茂</t>
    <rPh sb="0" eb="2">
      <t>シッチ</t>
    </rPh>
    <rPh sb="3" eb="4">
      <t>アゼ</t>
    </rPh>
    <rPh sb="5" eb="7">
      <t>キシベ</t>
    </rPh>
    <rPh sb="8" eb="9">
      <t>クサ</t>
    </rPh>
    <rPh sb="10" eb="12">
      <t>ハンモ</t>
    </rPh>
    <phoneticPr fontId="1"/>
  </si>
  <si>
    <t>SiteID</t>
  </si>
  <si>
    <t>SiteName</t>
  </si>
  <si>
    <t>C001</t>
  </si>
  <si>
    <t>宮野入谷戸</t>
  </si>
  <si>
    <t>くびきの森自然公園</t>
  </si>
  <si>
    <t>堂ケ谷トンボの里</t>
  </si>
  <si>
    <t>無</t>
    <phoneticPr fontId="1"/>
  </si>
  <si>
    <t>S999</t>
    <phoneticPr fontId="1"/>
  </si>
  <si>
    <t>いなり山ポン太</t>
    <rPh sb="3" eb="4">
      <t>ヤマ</t>
    </rPh>
    <rPh sb="6" eb="7">
      <t>タ</t>
    </rPh>
    <phoneticPr fontId="1"/>
  </si>
  <si>
    <t>タデ原湿原</t>
  </si>
  <si>
    <t>S182</t>
  </si>
  <si>
    <t>嵐山公園</t>
  </si>
  <si>
    <t>S183</t>
  </si>
  <si>
    <t>石狩浜海岸砂丘とその周辺</t>
  </si>
  <si>
    <t>S184</t>
  </si>
  <si>
    <t>大釈迦の里山、里地</t>
  </si>
  <si>
    <t>S186</t>
  </si>
  <si>
    <t>大小迫　つむぎの家の里地・里山・山林・水辺</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</si>
  <si>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</si>
  <si>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</si>
  <si>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</si>
  <si>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</si>
  <si>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</si>
  <si>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</si>
  <si>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</si>
  <si>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</si>
  <si>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</si>
  <si>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</si>
  <si>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</si>
  <si>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</si>
  <si>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</si>
  <si>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</si>
  <si>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</si>
  <si>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</si>
  <si>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</si>
  <si>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</si>
  <si>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</si>
  <si>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</si>
  <si>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</si>
  <si>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</si>
  <si>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</si>
  <si>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</si>
  <si>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</si>
  <si>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S202</t>
  </si>
  <si>
    <t>青墓憩いの森周辺</t>
  </si>
  <si>
    <t>S206</t>
  </si>
  <si>
    <t>浮島ヶ原自然公園</t>
  </si>
  <si>
    <t>S207</t>
  </si>
  <si>
    <t>下之郷半谷地区</t>
  </si>
  <si>
    <t>S208</t>
  </si>
  <si>
    <t>細野高原</t>
  </si>
  <si>
    <t>S210</t>
  </si>
  <si>
    <t>築水の森</t>
  </si>
  <si>
    <t>S213</t>
  </si>
  <si>
    <t>鉢ヶ峯</t>
  </si>
  <si>
    <t>S214</t>
  </si>
  <si>
    <t>千里緑地第2区</t>
  </si>
  <si>
    <t>S215</t>
  </si>
  <si>
    <t>紫金山公園</t>
  </si>
  <si>
    <t>S216</t>
  </si>
  <si>
    <t>奥の谷</t>
  </si>
  <si>
    <t>S217</t>
  </si>
  <si>
    <t>三木山森林公園</t>
  </si>
  <si>
    <t>S218</t>
  </si>
  <si>
    <t>市川上牛尾寺家</t>
  </si>
  <si>
    <t>S220</t>
  </si>
  <si>
    <t>山陽ふれあい公園</t>
  </si>
  <si>
    <t>S222</t>
  </si>
  <si>
    <t>中須北地区</t>
  </si>
  <si>
    <t>S223</t>
  </si>
  <si>
    <t>桑野川流域とその周辺</t>
  </si>
  <si>
    <t>S225</t>
  </si>
  <si>
    <t>重倉地区</t>
  </si>
  <si>
    <t>S226</t>
  </si>
  <si>
    <t>多久</t>
  </si>
  <si>
    <t>S228</t>
  </si>
  <si>
    <t>S230</t>
  </si>
  <si>
    <t>熊井の森</t>
  </si>
  <si>
    <t>S231</t>
  </si>
  <si>
    <t>鷹取山</t>
  </si>
  <si>
    <t>S232</t>
  </si>
  <si>
    <t>当麻山</t>
  </si>
  <si>
    <t>S233</t>
  </si>
  <si>
    <t>新笊川・旧笊川</t>
  </si>
  <si>
    <t>S234</t>
  </si>
  <si>
    <t>S235</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</si>
  <si>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</si>
  <si>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</si>
  <si>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</si>
  <si>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</si>
  <si>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</si>
  <si>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</si>
  <si>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</si>
  <si>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</si>
  <si>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</si>
  <si>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</si>
  <si>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</si>
  <si>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</si>
  <si>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</si>
  <si>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</si>
  <si>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</si>
  <si>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</si>
  <si>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</si>
  <si>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</si>
  <si>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</si>
  <si>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</si>
  <si>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</si>
  <si>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</si>
  <si>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</si>
  <si>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</si>
  <si>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</si>
  <si>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</si>
  <si>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</si>
  <si>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</si>
  <si>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</si>
  <si>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</si>
  <si>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</si>
  <si>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</si>
  <si>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</si>
  <si>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</si>
  <si>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</si>
  <si>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</si>
  <si>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</si>
  <si>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</si>
  <si>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</si>
  <si>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</si>
  <si>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</si>
  <si>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</si>
  <si>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</si>
  <si>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</si>
  <si>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</si>
  <si>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</si>
  <si>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</si>
  <si>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</si>
  <si>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</si>
  <si>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</si>
  <si>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</si>
  <si>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</si>
  <si>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</si>
  <si>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</si>
  <si>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</si>
  <si>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</si>
  <si>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</si>
  <si>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</si>
  <si>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</si>
  <si>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</si>
  <si>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</si>
  <si>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</si>
  <si>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</si>
  <si>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</si>
  <si>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</si>
  <si>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</si>
  <si>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</si>
  <si>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</si>
  <si>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</si>
  <si>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</si>
  <si>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</si>
  <si>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</si>
  <si>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</si>
  <si>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</si>
  <si>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</si>
  <si>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</si>
  <si>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</si>
  <si>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</si>
  <si>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</si>
  <si>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</si>
  <si>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</si>
  <si>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</si>
  <si>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</si>
  <si>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</si>
  <si>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</si>
  <si>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</si>
  <si>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</si>
  <si>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</si>
  <si>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S281</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</si>
  <si>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</si>
  <si>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</si>
  <si>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</si>
  <si>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</si>
  <si>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</si>
  <si>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</si>
  <si>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</si>
  <si>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</si>
  <si>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</si>
  <si>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</si>
  <si>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</si>
  <si>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</si>
  <si>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</si>
  <si>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</si>
  <si>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</si>
  <si>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</si>
  <si>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</si>
  <si>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</si>
  <si>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</si>
  <si>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</si>
  <si>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</si>
  <si>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</si>
  <si>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</si>
  <si>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</si>
  <si>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</si>
  <si>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</si>
  <si>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</si>
  <si>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</si>
  <si>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</si>
  <si>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</si>
  <si>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</si>
  <si>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</si>
  <si>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</si>
  <si>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</si>
  <si>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</si>
  <si>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</si>
  <si>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</si>
  <si>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</si>
  <si>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</si>
  <si>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</si>
  <si>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</si>
  <si>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</si>
  <si>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</si>
  <si>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</si>
  <si>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</si>
  <si>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</si>
  <si>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</si>
  <si>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</si>
  <si>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</si>
  <si>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</si>
  <si>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</si>
  <si>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</si>
  <si>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t>宍塚の里山</t>
  </si>
  <si>
    <t>中池見湿地</t>
  </si>
  <si>
    <t>穂谷の里山</t>
  </si>
  <si>
    <t>久住草原</t>
  </si>
  <si>
    <t>天狗森</t>
  </si>
  <si>
    <t>ハサンベツ里山計画地</t>
  </si>
  <si>
    <t>樺ノ沢</t>
  </si>
  <si>
    <t>たねほさんのハナノキ湿地</t>
  </si>
  <si>
    <t>小清水原生花園</t>
  </si>
  <si>
    <t>黒谷の棚田</t>
  </si>
  <si>
    <t>三瓶山北の原</t>
  </si>
  <si>
    <t>漆の里山</t>
  </si>
  <si>
    <t>海上の森</t>
  </si>
  <si>
    <t>帯広の森</t>
  </si>
  <si>
    <t>大山千枚田</t>
  </si>
  <si>
    <t>上林の里山</t>
  </si>
  <si>
    <t>祖納の里山</t>
  </si>
  <si>
    <t>世羅・御調のさと</t>
  </si>
  <si>
    <t>匝瑳の里山</t>
  </si>
  <si>
    <t>奈良川源流域（源流域周辺の里山地域）</t>
  </si>
  <si>
    <t>新津・秋葉山</t>
  </si>
  <si>
    <t>越路原丘陵</t>
  </si>
  <si>
    <t>トキのふるさと能登まるやま</t>
  </si>
  <si>
    <t>大沢一丁田</t>
  </si>
  <si>
    <t>海尻の水田と周辺</t>
  </si>
  <si>
    <t>西宮甲山・社家郷山</t>
    <rPh sb="8" eb="9">
      <t>ヤマ</t>
    </rPh>
    <phoneticPr fontId="4"/>
  </si>
  <si>
    <t>山間農耕地－大和大野</t>
  </si>
  <si>
    <t>松山市野外活動センター及びその周辺</t>
  </si>
  <si>
    <t>達目洞</t>
  </si>
  <si>
    <t>神崎自然海浜公園</t>
  </si>
  <si>
    <t>寒風山</t>
  </si>
  <si>
    <t>玉川地区</t>
  </si>
  <si>
    <t>披露山公園及び大崎公園一帯</t>
    <rPh sb="0" eb="2">
      <t>ヒロウ</t>
    </rPh>
    <phoneticPr fontId="4"/>
  </si>
  <si>
    <t>氷上姉子神社～緑陽公園周辺部</t>
    <rPh sb="0" eb="1">
      <t>コオリ</t>
    </rPh>
    <phoneticPr fontId="4"/>
  </si>
  <si>
    <t>ヤマザクラフィールド</t>
  </si>
  <si>
    <r>
      <t>モニ1000里地　ホタル類調査　結果入力用フォーム　（様式Ⅰ：個体数データ）　</t>
    </r>
    <r>
      <rPr>
        <b/>
        <sz val="12"/>
        <rFont val="ＭＳ Ｐゴシック"/>
        <family val="3"/>
        <charset val="128"/>
      </rPr>
      <t>ver4.30</t>
    </r>
    <rPh sb="6" eb="8">
      <t>サトチ</t>
    </rPh>
    <rPh sb="12" eb="13">
      <t>ルイ</t>
    </rPh>
    <rPh sb="16" eb="18">
      <t>ケッカ</t>
    </rPh>
    <rPh sb="18" eb="20">
      <t>ニュウリョク</t>
    </rPh>
    <rPh sb="20" eb="21">
      <t>ヨウ</t>
    </rPh>
    <rPh sb="27" eb="29">
      <t>ヨウシキ</t>
    </rPh>
    <rPh sb="31" eb="34">
      <t>コタイスウ</t>
    </rPh>
    <phoneticPr fontId="1"/>
  </si>
  <si>
    <r>
      <t>モニ1000里地　ホタル類調査　結果入力用フォーム　（様式Ⅱ：区画環境データ）　</t>
    </r>
    <r>
      <rPr>
        <b/>
        <sz val="12"/>
        <rFont val="ＭＳ Ｐゴシック"/>
        <family val="3"/>
        <charset val="128"/>
      </rPr>
      <t>ver4.30</t>
    </r>
    <rPh sb="6" eb="8">
      <t>サトチ</t>
    </rPh>
    <rPh sb="12" eb="13">
      <t>ルイ</t>
    </rPh>
    <rPh sb="16" eb="18">
      <t>ケッカ</t>
    </rPh>
    <rPh sb="18" eb="20">
      <t>ニュウリョク</t>
    </rPh>
    <rPh sb="20" eb="21">
      <t>ヨウ</t>
    </rPh>
    <rPh sb="27" eb="29">
      <t>ヨウシキ</t>
    </rPh>
    <rPh sb="31" eb="33">
      <t>クカク</t>
    </rPh>
    <rPh sb="33" eb="35">
      <t>カンキョウ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</si>
</sst>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yyyy/m/d;@"/>
    <numFmt numFmtId="178" formatCode="000"/>
  </numFmts>
  <fonts count="33" x14ac:knownFonts="1">
    <font>
      <sz val="11"/>
      <name val="ＭＳ Ｐゴシック"/>
      <family val="3"/>
      <charset val="128"/>
    </font>
    <font>
      <sz val="6"/>
      <name val="ＭＳ Ｐゴシック"/>
      <family val="3"/>
      <charset val="128"/>
    </font>
    <font>
      <sz val="10"/>
      <name val="ＭＳ Ｐゴシック"/>
      <family val="3"/>
      <charset val="128"/>
    </font>
    <font>
      <b/>
      <sz val="11"/>
      <color indexed="9"/>
      <name val="ＭＳ Ｐゴシック"/>
      <family val="3"/>
      <charset val="128"/>
    </font>
    <font>
      <sz val="9"/>
      <name val="ＭＳ Ｐゴシック"/>
      <family val="3"/>
      <charset val="128"/>
    </font>
    <font>
      <sz val="11"/>
      <name val="ＭＳ Ｐゴシック"/>
      <family val="3"/>
      <charset val="128"/>
    </font>
    <font>
      <b/>
      <sz val="11"/>
      <name val="ＭＳ Ｐゴシック"/>
      <family val="3"/>
      <charset val="128"/>
    </font>
    <font>
      <sz val="11"/>
      <name val="ＭＳ Ｐゴシック"/>
      <family val="3"/>
      <charset val="128"/>
    </font>
    <font>
      <b/>
      <sz val="18"/>
      <name val="ＭＳ ゴシック"/>
      <family val="3"/>
      <charset val="128"/>
    </font>
    <font>
      <b/>
      <sz val="14"/>
      <color indexed="8"/>
      <name val="ＭＳ ゴシック"/>
      <family val="3"/>
      <charset val="128"/>
    </font>
    <font>
      <b/>
      <sz val="11"/>
      <color indexed="8"/>
      <name val="ＭＳ ゴシック"/>
      <family val="3"/>
      <charset val="128"/>
    </font>
    <font>
      <sz val="10"/>
      <name val="ＭＳ ゴシック"/>
      <family val="3"/>
      <charset val="128"/>
    </font>
    <font>
      <sz val="10"/>
      <color indexed="8"/>
      <name val="ＭＳ Ｐゴシック"/>
      <family val="3"/>
      <charset val="128"/>
    </font>
    <font>
      <sz val="11"/>
      <color indexed="8"/>
      <name val="ＭＳ ゴシック"/>
      <family val="3"/>
      <charset val="128"/>
    </font>
    <font>
      <b/>
      <sz val="9"/>
      <color indexed="81"/>
      <name val="ＭＳ Ｐゴシック"/>
      <family val="3"/>
      <charset val="128"/>
    </font>
    <font>
      <sz val="9"/>
      <color indexed="8"/>
      <name val="ＭＳ Ｐゴシック"/>
      <family val="3"/>
      <charset val="128"/>
    </font>
    <font>
      <b/>
      <sz val="12"/>
      <name val="ＭＳ Ｐゴシック"/>
      <family val="3"/>
      <charset val="128"/>
    </font>
    <font>
      <b/>
      <sz val="18"/>
      <name val="ＭＳ Ｐゴシック"/>
      <family val="3"/>
      <charset val="128"/>
    </font>
    <font>
      <sz val="11"/>
      <name val="ＭＳ Ｐゴシック"/>
      <family val="3"/>
      <charset val="128"/>
    </font>
    <font>
      <b/>
      <sz val="10"/>
      <color indexed="53"/>
      <name val="ＭＳ Ｐゴシック"/>
      <family val="3"/>
      <charset val="128"/>
    </font>
    <font>
      <b/>
      <sz val="11"/>
      <color indexed="53"/>
      <name val="ＭＳ Ｐゴシック"/>
      <family val="3"/>
      <charset val="128"/>
    </font>
    <font>
      <b/>
      <sz val="14"/>
      <name val="ＭＳ Ｐゴシック"/>
      <family val="3"/>
      <charset val="128"/>
    </font>
    <font>
      <b/>
      <sz val="10.5"/>
      <color indexed="9"/>
      <name val="ＭＳ ゴシック"/>
      <family val="3"/>
      <charset val="128"/>
    </font>
    <font>
      <b/>
      <sz val="10.5"/>
      <name val="ＭＳ ゴシック"/>
      <family val="3"/>
      <charset val="128"/>
    </font>
    <font>
      <sz val="10.5"/>
      <name val="ＭＳ ゴシック"/>
      <family val="3"/>
      <charset val="128"/>
    </font>
    <font>
      <sz val="11"/>
      <name val="ＭＳ Ｐゴシック"/>
      <family val="3"/>
      <charset val="128"/>
    </font>
    <font>
      <sz val="9"/>
      <color indexed="81"/>
      <name val="ＭＳ Ｐゴシック"/>
      <family val="3"/>
      <charset val="128"/>
    </font>
    <font>
      <b/>
      <sz val="10.5"/>
      <color indexed="53"/>
      <name val="ＭＳ ゴシック"/>
      <family val="3"/>
      <charset val="128"/>
    </font>
    <font>
      <b/>
      <sz val="12"/>
      <name val="ＭＳ ゴシック"/>
      <family val="3"/>
      <charset val="128"/>
    </font>
    <font>
      <sz val="9"/>
      <color indexed="55"/>
      <name val="ＭＳ Ｐゴシック"/>
      <family val="3"/>
      <charset val="128"/>
    </font>
    <font>
      <b/>
      <sz val="10"/>
      <color indexed="9"/>
      <name val="ＭＳ Ｐゴシック"/>
      <family val="3"/>
      <charset val="128"/>
    </font>
    <font>
      <b/>
      <sz val="16"/>
      <name val="ＭＳ Ｐゴシック"/>
      <family val="3"/>
      <charset val="128"/>
    </font>
    <font>
      <sz val="9"/>
      <name val="ＭＳ ゴシック"/>
      <family val="3"/>
      <charset val="128"/>
    </font>
  </fonts>
  <fills count="7">
    <fill>
      <patternFill patternType="none"/>
    </fill>
    <fill>
      <patternFill patternType="gray125"/>
    </fill>
    <fill>
      <patternFill patternType="solid">
        <fgColor indexed="21"/>
        <bgColor indexed="64"/>
      </patternFill>
    </fill>
    <fill>
      <patternFill patternType="solid">
        <fgColor indexed="43"/>
        <bgColor indexed="64"/>
      </patternFill>
    </fill>
    <fill>
      <patternFill patternType="solid">
        <fgColor indexed="42"/>
        <bgColor indexed="64"/>
      </patternFill>
    </fill>
    <fill>
      <patternFill patternType="solid">
        <fgColor theme="8" tint="0.59999389629810485"/>
        <bgColor indexed="64"/>
      </patternFill>
    </fill>
    <fill>
      <patternFill patternType="solid">
        <fgColor rgb="FF0070C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1">
    <xf numFmtId="0" fontId="0" fillId="0" borderId="0"/>
  </cellStyleXfs>
  <cellXfs count="167">
    <xf numFmtId="0" fontId="0" fillId="0" borderId="0" xfId="0"/>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8" fillId="0" borderId="0" xfId="0" applyFont="1" applyFill="1" applyAlignment="1">
      <alignment vertical="center"/>
    </xf>
    <xf numFmtId="0" fontId="0" fillId="0" borderId="0" xfId="0" applyAlignment="1">
      <alignment vertical="center"/>
    </xf>
    <xf numFmtId="0" fontId="9" fillId="0" borderId="0" xfId="0" applyFont="1" applyAlignment="1">
      <alignment horizontal="center" vertical="center"/>
    </xf>
    <xf numFmtId="0" fontId="0" fillId="0" borderId="0" xfId="0" applyFill="1" applyAlignment="1">
      <alignment vertical="center"/>
    </xf>
    <xf numFmtId="0" fontId="12" fillId="0" borderId="0" xfId="0" applyFont="1" applyAlignment="1">
      <alignment horizontal="left" vertical="top"/>
    </xf>
    <xf numFmtId="0" fontId="12" fillId="0" borderId="0" xfId="0" applyFont="1" applyAlignment="1">
      <alignment vertical="center"/>
    </xf>
    <xf numFmtId="0" fontId="12" fillId="0" borderId="0" xfId="0" applyFont="1" applyAlignment="1">
      <alignment horizontal="right" vertical="center"/>
    </xf>
    <xf numFmtId="0" fontId="4" fillId="0" borderId="1" xfId="0" applyFont="1" applyBorder="1" applyAlignment="1">
      <alignment vertical="top" wrapText="1"/>
    </xf>
    <xf numFmtId="0" fontId="16"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7" fillId="0" borderId="0" xfId="0" applyFont="1" applyFill="1" applyAlignment="1">
      <alignment vertical="center"/>
    </xf>
    <xf numFmtId="0" fontId="18" fillId="0" borderId="0" xfId="0" applyFont="1" applyBorder="1" applyAlignment="1">
      <alignment vertical="center"/>
    </xf>
    <xf numFmtId="0" fontId="7" fillId="0" borderId="0" xfId="0" applyFont="1" applyFill="1" applyBorder="1" applyAlignment="1">
      <alignment vertical="center"/>
    </xf>
    <xf numFmtId="0" fontId="0" fillId="2" borderId="0" xfId="0" applyFill="1" applyAlignment="1">
      <alignment vertical="center"/>
    </xf>
    <xf numFmtId="0" fontId="0" fillId="2" borderId="0" xfId="0" applyFill="1"/>
    <xf numFmtId="0" fontId="2" fillId="0" borderId="0" xfId="0" applyFont="1" applyAlignment="1">
      <alignment horizontal="center" vertical="center"/>
    </xf>
    <xf numFmtId="0" fontId="17" fillId="0" borderId="0" xfId="0" applyFont="1" applyFill="1" applyAlignment="1">
      <alignment horizontal="center" vertical="center"/>
    </xf>
    <xf numFmtId="0" fontId="4" fillId="0" borderId="1" xfId="0" applyFont="1" applyBorder="1" applyAlignment="1">
      <alignment horizontal="left" vertical="top" wrapText="1"/>
    </xf>
    <xf numFmtId="0" fontId="21" fillId="0" borderId="0" xfId="0" applyFont="1" applyAlignment="1">
      <alignment horizontal="center" vertical="center"/>
    </xf>
    <xf numFmtId="0" fontId="6" fillId="0" borderId="0" xfId="0" applyFont="1" applyFill="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178" fontId="0" fillId="0" borderId="0" xfId="0" applyNumberFormat="1"/>
    <xf numFmtId="0" fontId="5" fillId="0" borderId="0" xfId="0" applyFont="1" applyFill="1" applyBorder="1" applyAlignment="1">
      <alignment vertical="center"/>
    </xf>
    <xf numFmtId="0" fontId="5" fillId="0" borderId="0" xfId="0" applyFont="1" applyFill="1" applyAlignment="1">
      <alignment vertical="center"/>
    </xf>
    <xf numFmtId="176" fontId="24" fillId="0" borderId="1" xfId="0" applyNumberFormat="1" applyFont="1" applyBorder="1" applyAlignment="1">
      <alignment horizontal="center"/>
    </xf>
    <xf numFmtId="0" fontId="24" fillId="0" borderId="1" xfId="0" applyFont="1" applyBorder="1" applyAlignment="1">
      <alignment horizontal="center"/>
    </xf>
    <xf numFmtId="20" fontId="2" fillId="0" borderId="3" xfId="0" applyNumberFormat="1" applyFont="1" applyBorder="1" applyAlignment="1">
      <alignment horizontal="center" vertical="center"/>
    </xf>
    <xf numFmtId="20" fontId="2" fillId="0" borderId="1" xfId="0" applyNumberFormat="1" applyFont="1" applyBorder="1" applyAlignment="1">
      <alignment horizontal="center" vertical="center"/>
    </xf>
    <xf numFmtId="0" fontId="12" fillId="0" borderId="0" xfId="0" applyFont="1" applyFill="1" applyBorder="1" applyAlignment="1">
      <alignment horizontal="center" vertical="top"/>
    </xf>
    <xf numFmtId="0" fontId="4" fillId="0" borderId="0" xfId="0" applyFont="1" applyFill="1" applyBorder="1" applyAlignment="1">
      <alignment vertical="top" wrapText="1"/>
    </xf>
    <xf numFmtId="0" fontId="15" fillId="0" borderId="0" xfId="0" applyFont="1" applyFill="1" applyBorder="1" applyAlignment="1">
      <alignment vertical="top" wrapText="1"/>
    </xf>
    <xf numFmtId="0" fontId="2" fillId="0" borderId="0" xfId="0" applyFont="1" applyFill="1" applyAlignment="1">
      <alignment vertical="center"/>
    </xf>
    <xf numFmtId="0" fontId="0" fillId="0" borderId="0" xfId="0" applyFill="1" applyBorder="1" applyAlignment="1">
      <alignment vertical="center"/>
    </xf>
    <xf numFmtId="176" fontId="24" fillId="0" borderId="3" xfId="0" applyNumberFormat="1" applyFont="1" applyBorder="1" applyAlignment="1">
      <alignment horizontal="center"/>
    </xf>
    <xf numFmtId="0" fontId="5" fillId="0" borderId="1" xfId="0" applyFont="1" applyBorder="1"/>
    <xf numFmtId="0" fontId="5" fillId="0" borderId="4" xfId="0" applyFont="1" applyBorder="1"/>
    <xf numFmtId="0" fontId="5" fillId="0" borderId="0" xfId="0" applyFont="1"/>
    <xf numFmtId="14" fontId="2" fillId="0" borderId="1" xfId="0" applyNumberFormat="1" applyFont="1" applyFill="1" applyBorder="1" applyAlignment="1">
      <alignment vertical="center"/>
    </xf>
    <xf numFmtId="0" fontId="4" fillId="0" borderId="4" xfId="0" applyFont="1" applyBorder="1" applyAlignment="1">
      <alignment horizontal="left"/>
    </xf>
    <xf numFmtId="0" fontId="4" fillId="0" borderId="5" xfId="0" applyFont="1" applyBorder="1" applyAlignment="1">
      <alignment horizontal="left"/>
    </xf>
    <xf numFmtId="176" fontId="24" fillId="0" borderId="0" xfId="0" applyNumberFormat="1" applyFont="1" applyBorder="1" applyAlignment="1">
      <alignment vertical="center"/>
    </xf>
    <xf numFmtId="0" fontId="6"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6" xfId="0" applyFont="1" applyBorder="1" applyAlignment="1">
      <alignment vertical="center"/>
    </xf>
    <xf numFmtId="0" fontId="6" fillId="0" borderId="7" xfId="0" applyFont="1" applyBorder="1" applyAlignment="1">
      <alignment horizontal="center" vertical="center"/>
    </xf>
    <xf numFmtId="0" fontId="2" fillId="0" borderId="7" xfId="0" applyFont="1"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top"/>
    </xf>
    <xf numFmtId="176" fontId="2" fillId="0" borderId="0" xfId="0" applyNumberFormat="1" applyFont="1" applyFill="1" applyBorder="1" applyAlignment="1">
      <alignment horizontal="left" vertical="center"/>
    </xf>
    <xf numFmtId="0" fontId="4" fillId="0" borderId="8" xfId="0" applyFont="1" applyBorder="1" applyAlignment="1">
      <alignment horizontal="left"/>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horizontal="left" vertical="top"/>
    </xf>
    <xf numFmtId="0" fontId="0" fillId="0" borderId="0" xfId="0" applyBorder="1"/>
    <xf numFmtId="0" fontId="19" fillId="0" borderId="9" xfId="0" applyFont="1" applyFill="1" applyBorder="1" applyAlignment="1">
      <alignment vertical="center"/>
    </xf>
    <xf numFmtId="0" fontId="31" fillId="0" borderId="0" xfId="0" applyFont="1" applyFill="1" applyAlignment="1">
      <alignment vertical="center"/>
    </xf>
    <xf numFmtId="0" fontId="20" fillId="3" borderId="10" xfId="0" applyFont="1" applyFill="1" applyBorder="1" applyAlignment="1">
      <alignment vertical="center"/>
    </xf>
    <xf numFmtId="0" fontId="20" fillId="3" borderId="2" xfId="0" applyFont="1" applyFill="1" applyBorder="1" applyAlignment="1">
      <alignment vertical="center"/>
    </xf>
    <xf numFmtId="0" fontId="20" fillId="3" borderId="11" xfId="0" applyFont="1" applyFill="1" applyBorder="1" applyAlignment="1">
      <alignment vertical="center"/>
    </xf>
    <xf numFmtId="176" fontId="24" fillId="0" borderId="1" xfId="0" applyNumberFormat="1" applyFont="1" applyBorder="1" applyAlignment="1">
      <alignment horizontal="left" vertical="center"/>
    </xf>
    <xf numFmtId="0" fontId="32" fillId="0" borderId="1" xfId="0" applyFont="1" applyBorder="1" applyAlignment="1">
      <alignment horizontal="left"/>
    </xf>
    <xf numFmtId="0" fontId="0" fillId="0" borderId="0" xfId="0" applyFill="1" applyBorder="1"/>
    <xf numFmtId="0" fontId="0" fillId="0" borderId="0" xfId="0" applyFill="1"/>
    <xf numFmtId="0" fontId="5" fillId="0" borderId="0" xfId="0" applyFont="1" applyFill="1"/>
    <xf numFmtId="0" fontId="12" fillId="5" borderId="1" xfId="0" applyFont="1" applyFill="1" applyBorder="1" applyAlignment="1">
      <alignment horizontal="center" vertical="center"/>
    </xf>
    <xf numFmtId="0" fontId="12" fillId="5" borderId="4" xfId="0" applyFont="1" applyFill="1" applyBorder="1" applyAlignment="1">
      <alignment horizontal="center" vertical="center"/>
    </xf>
    <xf numFmtId="0" fontId="2" fillId="5" borderId="4" xfId="0" applyFont="1" applyFill="1" applyBorder="1" applyAlignment="1">
      <alignment horizontal="center" vertical="center"/>
    </xf>
    <xf numFmtId="0" fontId="3" fillId="6" borderId="5" xfId="0" applyFont="1" applyFill="1" applyBorder="1" applyAlignment="1">
      <alignment horizontal="center" vertical="center"/>
    </xf>
    <xf numFmtId="0" fontId="0" fillId="6" borderId="5" xfId="0" applyFill="1" applyBorder="1" applyAlignment="1">
      <alignment vertical="center"/>
    </xf>
    <xf numFmtId="0" fontId="10" fillId="6" borderId="5" xfId="0" applyFont="1" applyFill="1" applyBorder="1" applyAlignment="1">
      <alignment vertical="center"/>
    </xf>
    <xf numFmtId="0" fontId="10" fillId="6" borderId="5" xfId="0" applyFont="1" applyFill="1" applyBorder="1" applyAlignment="1">
      <alignment horizontal="right" vertical="center"/>
    </xf>
    <xf numFmtId="0" fontId="0" fillId="6" borderId="8" xfId="0" applyFill="1" applyBorder="1" applyAlignment="1">
      <alignment vertical="center"/>
    </xf>
    <xf numFmtId="0" fontId="6" fillId="0" borderId="3" xfId="0" applyFont="1" applyBorder="1" applyAlignment="1">
      <alignment horizontal="center" vertical="center"/>
    </xf>
    <xf numFmtId="0" fontId="2" fillId="0" borderId="3" xfId="0" applyFont="1" applyBorder="1" applyAlignment="1">
      <alignment vertical="center"/>
    </xf>
    <xf numFmtId="0" fontId="2" fillId="6" borderId="5" xfId="0" applyFont="1" applyFill="1" applyBorder="1" applyAlignment="1">
      <alignment horizontal="center" vertical="center"/>
    </xf>
    <xf numFmtId="0" fontId="2" fillId="6" borderId="5" xfId="0" applyFont="1" applyFill="1" applyBorder="1" applyAlignment="1">
      <alignment vertical="center"/>
    </xf>
    <xf numFmtId="0" fontId="2" fillId="6" borderId="8" xfId="0" applyFont="1" applyFill="1" applyBorder="1" applyAlignment="1">
      <alignment vertical="center"/>
    </xf>
    <xf numFmtId="0" fontId="5" fillId="5" borderId="2" xfId="0" applyFont="1" applyFill="1" applyBorder="1" applyAlignment="1">
      <alignment vertical="center"/>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6" borderId="4" xfId="0" applyFont="1" applyFill="1" applyBorder="1" applyAlignment="1">
      <alignment vertical="center"/>
    </xf>
    <xf numFmtId="0" fontId="3" fillId="6" borderId="5" xfId="0" applyFont="1" applyFill="1" applyBorder="1" applyAlignment="1">
      <alignment vertical="center"/>
    </xf>
    <xf numFmtId="0" fontId="0" fillId="6" borderId="5" xfId="0" applyFill="1" applyBorder="1"/>
    <xf numFmtId="0" fontId="0" fillId="6" borderId="8" xfId="0" applyFill="1" applyBorder="1"/>
    <xf numFmtId="0" fontId="2" fillId="5" borderId="1" xfId="0" applyFont="1" applyFill="1" applyBorder="1" applyAlignment="1">
      <alignment horizontal="right"/>
    </xf>
    <xf numFmtId="0" fontId="29" fillId="5" borderId="1" xfId="0" applyFont="1" applyFill="1" applyBorder="1" applyAlignment="1">
      <alignment horizontal="right"/>
    </xf>
    <xf numFmtId="0" fontId="4" fillId="5" borderId="8" xfId="0" applyFont="1" applyFill="1" applyBorder="1" applyAlignment="1">
      <alignment horizontal="center" vertical="top" wrapText="1"/>
    </xf>
    <xf numFmtId="0" fontId="5" fillId="5" borderId="19" xfId="0" applyFont="1" applyFill="1" applyBorder="1" applyAlignment="1">
      <alignment horizontal="center" vertical="center"/>
    </xf>
    <xf numFmtId="0" fontId="2" fillId="5" borderId="20" xfId="0" applyFont="1" applyFill="1" applyBorder="1" applyAlignment="1">
      <alignment vertical="center"/>
    </xf>
    <xf numFmtId="177" fontId="2" fillId="5" borderId="9" xfId="0" applyNumberFormat="1" applyFont="1" applyFill="1" applyBorder="1" applyAlignment="1">
      <alignment horizontal="center" vertical="center"/>
    </xf>
    <xf numFmtId="0" fontId="30" fillId="6" borderId="1" xfId="0" applyFont="1" applyFill="1" applyBorder="1" applyAlignment="1">
      <alignment vertical="center"/>
    </xf>
    <xf numFmtId="0" fontId="19" fillId="0" borderId="18" xfId="0" applyFont="1" applyFill="1" applyBorder="1" applyAlignment="1">
      <alignment vertical="center"/>
    </xf>
    <xf numFmtId="0" fontId="6" fillId="0" borderId="6" xfId="0" applyFont="1" applyBorder="1" applyAlignment="1">
      <alignment horizontal="center" vertical="center"/>
    </xf>
    <xf numFmtId="0" fontId="2" fillId="6" borderId="0" xfId="0" applyFont="1" applyFill="1" applyAlignment="1">
      <alignment vertical="center"/>
    </xf>
    <xf numFmtId="0" fontId="5" fillId="5" borderId="21" xfId="0" applyFont="1" applyFill="1" applyBorder="1" applyAlignment="1">
      <alignment vertical="center"/>
    </xf>
    <xf numFmtId="0" fontId="5" fillId="0" borderId="22" xfId="0" applyFont="1" applyBorder="1" applyAlignment="1">
      <alignment horizontal="center" vertical="center"/>
    </xf>
    <xf numFmtId="0" fontId="5" fillId="5" borderId="23" xfId="0" applyFont="1" applyFill="1" applyBorder="1" applyAlignment="1">
      <alignment vertical="center"/>
    </xf>
    <xf numFmtId="0" fontId="5" fillId="0" borderId="24" xfId="0" applyFont="1" applyBorder="1" applyAlignment="1">
      <alignment horizontal="center" vertical="center"/>
    </xf>
    <xf numFmtId="0" fontId="2" fillId="0" borderId="24" xfId="0" applyFont="1" applyBorder="1" applyAlignment="1">
      <alignment horizontal="center" vertical="center"/>
    </xf>
    <xf numFmtId="0" fontId="5" fillId="5" borderId="25" xfId="0" applyFont="1" applyFill="1" applyBorder="1" applyAlignment="1">
      <alignment horizontal="center" vertical="center" wrapText="1"/>
    </xf>
    <xf numFmtId="0" fontId="5" fillId="0" borderId="25" xfId="0" applyFont="1" applyBorder="1" applyAlignment="1">
      <alignment horizontal="center" vertical="center"/>
    </xf>
    <xf numFmtId="0" fontId="5" fillId="5" borderId="23" xfId="0" applyFont="1" applyFill="1" applyBorder="1" applyAlignment="1">
      <alignment horizontal="center" vertical="center" wrapText="1"/>
    </xf>
    <xf numFmtId="0" fontId="5" fillId="0" borderId="23" xfId="0" applyFont="1" applyBorder="1" applyAlignment="1">
      <alignment horizontal="center" vertical="center"/>
    </xf>
    <xf numFmtId="0" fontId="5" fillId="5" borderId="26" xfId="0" applyFont="1" applyFill="1" applyBorder="1" applyAlignment="1">
      <alignment horizontal="center" vertical="center" wrapText="1"/>
    </xf>
    <xf numFmtId="0" fontId="5" fillId="0" borderId="26" xfId="0" applyFont="1" applyBorder="1" applyAlignment="1">
      <alignment horizontal="center" vertical="center"/>
    </xf>
    <xf numFmtId="0" fontId="6" fillId="5" borderId="1"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4" xfId="0" applyFont="1" applyFill="1" applyBorder="1" applyAlignment="1">
      <alignment horizontal="center" vertical="center"/>
    </xf>
    <xf numFmtId="0" fontId="23" fillId="3" borderId="1" xfId="0" applyFont="1" applyFill="1" applyBorder="1" applyAlignment="1">
      <alignment horizontal="left"/>
    </xf>
    <xf numFmtId="0" fontId="11" fillId="0" borderId="1" xfId="0" applyFont="1" applyFill="1" applyBorder="1" applyAlignment="1">
      <alignment horizontal="left" vertical="center"/>
    </xf>
    <xf numFmtId="176" fontId="24" fillId="0" borderId="1" xfId="0" applyNumberFormat="1" applyFont="1" applyBorder="1" applyAlignment="1">
      <alignment horizontal="left" vertical="center"/>
    </xf>
    <xf numFmtId="0" fontId="3" fillId="6" borderId="1" xfId="0" applyFont="1" applyFill="1" applyBorder="1" applyAlignment="1">
      <alignment horizontal="center" vertical="center"/>
    </xf>
    <xf numFmtId="0" fontId="12" fillId="5" borderId="3" xfId="0" applyFont="1" applyFill="1" applyBorder="1" applyAlignment="1">
      <alignment horizontal="center" vertical="center"/>
    </xf>
    <xf numFmtId="0" fontId="2" fillId="5" borderId="3" xfId="0" applyFont="1" applyFill="1" applyBorder="1" applyAlignment="1">
      <alignment horizontal="center"/>
    </xf>
    <xf numFmtId="0" fontId="2" fillId="5" borderId="3" xfId="0" applyFont="1" applyFill="1" applyBorder="1" applyAlignment="1">
      <alignment horizontal="center" wrapText="1"/>
    </xf>
    <xf numFmtId="0" fontId="2" fillId="5" borderId="1" xfId="0" applyFont="1" applyFill="1" applyBorder="1" applyAlignment="1">
      <alignment horizontal="center" wrapText="1"/>
    </xf>
    <xf numFmtId="0" fontId="22" fillId="6" borderId="1" xfId="0" applyFont="1" applyFill="1" applyBorder="1" applyAlignment="1">
      <alignment horizontal="left" vertical="center"/>
    </xf>
    <xf numFmtId="0" fontId="13" fillId="5" borderId="1" xfId="0" applyFont="1" applyFill="1" applyBorder="1" applyAlignment="1">
      <alignment horizontal="left" vertical="center"/>
    </xf>
    <xf numFmtId="178" fontId="23" fillId="0" borderId="1" xfId="0" applyNumberFormat="1" applyFont="1" applyBorder="1" applyAlignment="1">
      <alignment horizontal="left" vertical="center"/>
    </xf>
    <xf numFmtId="0" fontId="2" fillId="4" borderId="1"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2" xfId="0" applyFont="1" applyFill="1" applyBorder="1" applyAlignment="1">
      <alignment horizontal="center" vertical="center"/>
    </xf>
    <xf numFmtId="0" fontId="12" fillId="5" borderId="12"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4" xfId="0" applyFont="1" applyFill="1" applyBorder="1" applyAlignment="1">
      <alignment horizontal="center" vertical="center" textRotation="255"/>
    </xf>
    <xf numFmtId="0" fontId="5" fillId="5" borderId="15" xfId="0" applyFont="1" applyFill="1" applyBorder="1" applyAlignment="1">
      <alignment horizontal="center" vertical="center" textRotation="255"/>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3" xfId="0" applyFont="1" applyFill="1" applyBorder="1" applyAlignment="1">
      <alignment horizontal="center" vertical="center" textRotation="255"/>
    </xf>
    <xf numFmtId="0" fontId="5" fillId="5" borderId="9" xfId="0" applyFont="1" applyFill="1" applyBorder="1" applyAlignment="1">
      <alignment horizontal="center" vertical="center" textRotation="255"/>
    </xf>
    <xf numFmtId="178" fontId="28" fillId="0" borderId="4" xfId="0" applyNumberFormat="1" applyFont="1" applyBorder="1" applyAlignment="1">
      <alignment horizontal="left" vertical="center"/>
    </xf>
    <xf numFmtId="178" fontId="28" fillId="0" borderId="8" xfId="0" applyNumberFormat="1" applyFont="1" applyBorder="1" applyAlignment="1">
      <alignment horizontal="left" vertical="center"/>
    </xf>
    <xf numFmtId="0" fontId="23" fillId="3" borderId="4" xfId="0" applyFont="1" applyFill="1" applyBorder="1" applyAlignment="1"/>
    <xf numFmtId="0" fontId="23" fillId="3" borderId="8" xfId="0" applyFont="1" applyFill="1" applyBorder="1" applyAlignment="1"/>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8"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7"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27" fillId="3" borderId="1" xfId="0" applyFont="1" applyFill="1" applyBorder="1" applyAlignment="1">
      <alignment horizontal="left"/>
    </xf>
    <xf numFmtId="0" fontId="3" fillId="6" borderId="8" xfId="0" applyFont="1" applyFill="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8" xfId="0" applyFont="1" applyBorder="1" applyAlignment="1">
      <alignment horizontal="left"/>
    </xf>
    <xf numFmtId="178" fontId="28" fillId="0" borderId="1" xfId="0" applyNumberFormat="1" applyFont="1" applyBorder="1" applyAlignment="1">
      <alignment vertical="center"/>
    </xf>
    <xf numFmtId="0" fontId="27" fillId="3" borderId="4" xfId="0" applyFont="1" applyFill="1" applyBorder="1" applyAlignment="1"/>
    <xf numFmtId="0" fontId="27" fillId="3" borderId="8" xfId="0" applyFont="1" applyFill="1" applyBorder="1" applyAlignment="1"/>
  </cellXfs>
  <cellStyles count="1">
    <cellStyle name="標準" xfId="0" builtinId="0"/>
  </cellStyles>
  <dxfs count="3">
    <dxf>
      <font>
        <b/>
        <i val="0"/>
        <condense val="0"/>
        <extend val="0"/>
        <color indexed="12"/>
      </font>
    </dxf>
    <dxf>
      <font>
        <b/>
        <i val="0"/>
        <condense val="0"/>
        <extend val="0"/>
        <color indexed="12"/>
      </font>
    </dxf>
    <dxf>
      <font>
        <condense val="0"/>
        <extend val="0"/>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99FF"/>
      <rgbColor rgb="00FF9999"/>
      <rgbColor rgb="0099FF99"/>
      <rgbColor rgb="00FFCC66"/>
      <rgbColor rgb="00CCCCFF"/>
      <rgbColor rgb="00FFFF66"/>
      <rgbColor rgb="0000CC66"/>
      <rgbColor rgb="00CCCC00"/>
      <rgbColor rgb="000000FF"/>
      <rgbColor rgb="00008000"/>
      <rgbColor rgb="00FF5050"/>
      <rgbColor rgb="00FF9900"/>
      <rgbColor rgb="009900FF"/>
      <rgbColor rgb="00800000"/>
      <rgbColor rgb="00FFFF00"/>
      <rgbColor rgb="000033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46153846153847"/>
          <c:y val="6.43432477683685E-2"/>
          <c:w val="0.75091575091575091"/>
          <c:h val="0.71492516518545102"/>
        </c:manualLayout>
      </c:layout>
      <c:lineChart>
        <c:grouping val="standard"/>
        <c:varyColors val="0"/>
        <c:ser>
          <c:idx val="0"/>
          <c:order val="0"/>
          <c:tx>
            <c:v>ヘイケボタル</c:v>
          </c:tx>
          <c:spPr>
            <a:ln w="12700">
              <a:solidFill>
                <a:srgbClr val="0000FF"/>
              </a:solidFill>
              <a:prstDash val="solid"/>
            </a:ln>
          </c:spPr>
          <c:marker>
            <c:symbol val="diamond"/>
            <c:size val="5"/>
            <c:spPr>
              <a:solidFill>
                <a:srgbClr val="0000FF"/>
              </a:solidFill>
              <a:ln>
                <a:solidFill>
                  <a:srgbClr val="0000FF"/>
                </a:solidFill>
                <a:prstDash val="solid"/>
              </a:ln>
            </c:spPr>
          </c:marker>
          <c:cat>
            <c:multiLvlStrRef>
              <c:f>グラフ!$A$25:$A$39</c:f>
            </c:multiLvlStrRef>
          </c:cat>
          <c:val>
            <c:numRef>
              <c:f>グラフ!$B$25:$B$39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00AB-4F24-BFD0-07844E392350}"/>
            </c:ext>
          </c:extLst>
        </c:ser>
        <c:ser>
          <c:idx val="1"/>
          <c:order val="1"/>
          <c:tx>
            <c:v>ゲンジボタル</c:v>
          </c:tx>
          <c:spPr>
            <a:ln w="12700">
              <a:solidFill>
                <a:srgbClr val="008000"/>
              </a:solidFill>
              <a:prstDash val="solid"/>
            </a:ln>
          </c:spPr>
          <c:marker>
            <c:symbol val="square"/>
            <c:size val="5"/>
            <c:spPr>
              <a:solidFill>
                <a:srgbClr val="008000"/>
              </a:solidFill>
              <a:ln>
                <a:solidFill>
                  <a:srgbClr val="008000"/>
                </a:solidFill>
                <a:prstDash val="solid"/>
              </a:ln>
            </c:spPr>
          </c:marker>
          <c:cat>
            <c:multiLvlStrRef>
              <c:f>グラフ!$A$6:$A$20</c:f>
            </c:multiLvlStrRef>
          </c:cat>
          <c:val>
            <c:numRef>
              <c:f>グラフ!$B$6:$B$20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00AB-4F24-BFD0-07844E392350}"/>
            </c:ext>
          </c:extLst>
        </c:ser>
        <c:dLbls>
          <c:showLegendKey val="0"/>
          <c:showVal val="0"/>
          <c:showCatName val="0"/>
          <c:showSerName val="0"/>
          <c:showPercent val="0"/>
          <c:showBubbleSize val="0"/>
        </c:dLbls>
        <c:marker val="1"/>
        <c:smooth val="0"/>
        <c:axId val="107525248"/>
        <c:axId val="107527168"/>
      </c:lineChart>
      <c:catAx>
        <c:axId val="107525248"/>
        <c:scaling>
          <c:orientation val="minMax"/>
        </c:scaling>
        <c:delete val="0"/>
        <c:axPos val="b"/>
        <c:numFmt formatCode="m/d;@" sourceLinked="0"/>
        <c:majorTickMark val="in"/>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7527168"/>
        <c:crosses val="autoZero"/>
        <c:auto val="1"/>
        <c:lblAlgn val="ctr"/>
        <c:lblOffset val="100"/>
        <c:tickLblSkip val="1"/>
        <c:tickMarkSkip val="1"/>
        <c:noMultiLvlLbl val="0"/>
      </c:catAx>
      <c:valAx>
        <c:axId val="107527168"/>
        <c:scaling>
          <c:orientation val="minMax"/>
        </c:scaling>
        <c:delete val="0"/>
        <c:axPos val="l"/>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sz="1400"/>
                  <a:t>個体数</a:t>
                </a:r>
              </a:p>
            </c:rich>
          </c:tx>
          <c:layout>
            <c:manualLayout>
              <c:xMode val="edge"/>
              <c:yMode val="edge"/>
              <c:x val="1.098901098901099E-2"/>
              <c:y val="0.3914214744604645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25248"/>
        <c:crosses val="autoZero"/>
        <c:crossBetween val="between"/>
      </c:valAx>
      <c:spPr>
        <a:solidFill>
          <a:srgbClr val="FFFFFF"/>
        </a:solidFill>
        <a:ln w="3175">
          <a:solidFill>
            <a:srgbClr val="000000"/>
          </a:solidFill>
          <a:prstDash val="solid"/>
        </a:ln>
      </c:spPr>
    </c:plotArea>
    <c:legend>
      <c:legendPos val="r"/>
      <c:layout>
        <c:manualLayout>
          <c:xMode val="edge"/>
          <c:yMode val="edge"/>
          <c:x val="0.68864468864468864"/>
          <c:y val="8.8471849865951746E-2"/>
          <c:w val="0.29597069597069592"/>
          <c:h val="0.11528150134048257"/>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32239989934242E-2"/>
          <c:y val="6.3291139240506333E-2"/>
          <c:w val="0.78605291682009648"/>
          <c:h val="0.75611814345991557"/>
        </c:manualLayout>
      </c:layout>
      <c:barChart>
        <c:barDir val="col"/>
        <c:grouping val="clustered"/>
        <c:varyColors val="0"/>
        <c:ser>
          <c:idx val="0"/>
          <c:order val="0"/>
          <c:tx>
            <c:strRef>
              <c:f>グラフ!$A$4</c:f>
              <c:strCache>
                <c:ptCount val="1"/>
                <c:pt idx="0">
                  <c:v>ゲンジボタル</c:v>
                </c:pt>
              </c:strCache>
            </c:strRef>
          </c:tx>
          <c:spPr>
            <a:solidFill>
              <a:srgbClr val="008000"/>
            </a:solidFill>
            <a:ln w="12700">
              <a:solidFill>
                <a:srgbClr val="000000"/>
              </a:solidFill>
              <a:prstDash val="solid"/>
            </a:ln>
          </c:spPr>
          <c:invertIfNegative val="0"/>
          <c:cat>
            <c:multiLvlStrRef>
              <c:f>グラフ!$C$4:$U$4</c:f>
            </c:multiLvlStrRef>
          </c:cat>
          <c:val>
            <c:numRef>
              <c:f>グラフ!$C$5:$U$5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E4BE-43BA-AAEC-561D37CE518F}"/>
            </c:ext>
          </c:extLst>
        </c:ser>
        <c:ser>
          <c:idx val="1"/>
          <c:order val="1"/>
          <c:tx>
            <c:strRef>
              <c:f>グラフ!$A$23</c:f>
              <c:strCache>
                <c:ptCount val="1"/>
                <c:pt idx="0">
                  <c:v>ヘイケボタル</c:v>
                </c:pt>
              </c:strCache>
            </c:strRef>
          </c:tx>
          <c:spPr>
            <a:solidFill>
              <a:srgbClr val="0000FF"/>
            </a:solidFill>
            <a:ln w="12700">
              <a:solidFill>
                <a:srgbClr val="000000"/>
              </a:solidFill>
              <a:prstDash val="solid"/>
            </a:ln>
          </c:spPr>
          <c:invertIfNegative val="0"/>
          <c:val>
            <c:numRef>
              <c:f>グラフ!$C$24:$U$24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E4BE-43BA-AAEC-561D37CE518F}"/>
            </c:ext>
          </c:extLst>
        </c:ser>
        <c:dLbls>
          <c:showLegendKey val="0"/>
          <c:showVal val="0"/>
          <c:showCatName val="0"/>
          <c:showSerName val="0"/>
          <c:showPercent val="0"/>
          <c:showBubbleSize val="0"/>
        </c:dLbls>
        <c:gapWidth val="150"/>
        <c:axId val="107823872"/>
        <c:axId val="107825408"/>
      </c:barChart>
      <c:catAx>
        <c:axId val="107823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5408"/>
        <c:crosses val="autoZero"/>
        <c:auto val="1"/>
        <c:lblAlgn val="ctr"/>
        <c:lblOffset val="100"/>
        <c:tickLblSkip val="1"/>
        <c:tickMarkSkip val="1"/>
        <c:noMultiLvlLbl val="0"/>
      </c:catAx>
      <c:valAx>
        <c:axId val="10782540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個体数</a:t>
                </a:r>
              </a:p>
            </c:rich>
          </c:tx>
          <c:layout>
            <c:manualLayout>
              <c:xMode val="edge"/>
              <c:yMode val="edge"/>
              <c:x val="1.5366430260047281E-2"/>
              <c:y val="0.427848101265822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3872"/>
        <c:crosses val="autoZero"/>
        <c:crossBetween val="between"/>
      </c:valAx>
      <c:spPr>
        <a:solidFill>
          <a:srgbClr val="FFFFFF"/>
        </a:solidFill>
        <a:ln w="3175">
          <a:solidFill>
            <a:srgbClr val="000000"/>
          </a:solidFill>
          <a:prstDash val="solid"/>
        </a:ln>
      </c:spPr>
    </c:plotArea>
    <c:legend>
      <c:legendPos val="r"/>
      <c:layout>
        <c:manualLayout>
          <c:xMode val="edge"/>
          <c:yMode val="edge"/>
          <c:x val="0.87352345141254506"/>
          <c:y val="7.848101265822785E-2"/>
          <c:w val="0.11583936759678093"/>
          <c:h val="9.8734177215189872E-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257175</xdr:colOff>
      <xdr:row>3</xdr:row>
      <xdr:rowOff>219075</xdr:rowOff>
    </xdr:from>
    <xdr:ext cx="3124573" cy="201850"/>
    <xdr:sp macro="" textlink="">
      <xdr:nvSpPr>
        <xdr:cNvPr id="13321" name="Text Box 9"/>
        <xdr:cNvSpPr txBox="1">
          <a:spLocks noChangeArrowheads="1"/>
        </xdr:cNvSpPr>
      </xdr:nvSpPr>
      <xdr:spPr bwMode="auto">
        <a:xfrm>
          <a:off x="6296025" y="990600"/>
          <a:ext cx="3124573" cy="201850"/>
        </a:xfrm>
        <a:prstGeom prst="rect">
          <a:avLst/>
        </a:prstGeom>
        <a:solidFill>
          <a:srgbClr xmlns:mc="http://schemas.openxmlformats.org/markup-compatibility/2006" xmlns:a14="http://schemas.microsoft.com/office/drawing/2010/main" val="99CCFF" mc:Ignorable="a14" a14:legacySpreadsheetColorIndex="44"/>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このワークシートはデータ提出時には削除して下さい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1133475</xdr:colOff>
      <xdr:row>3</xdr:row>
      <xdr:rowOff>0</xdr:rowOff>
    </xdr:from>
    <xdr:ext cx="3124573" cy="201850"/>
    <xdr:sp macro="" textlink="">
      <xdr:nvSpPr>
        <xdr:cNvPr id="14344" name="Text Box 8"/>
        <xdr:cNvSpPr txBox="1">
          <a:spLocks noChangeArrowheads="1"/>
        </xdr:cNvSpPr>
      </xdr:nvSpPr>
      <xdr:spPr bwMode="auto">
        <a:xfrm>
          <a:off x="7134225" y="676275"/>
          <a:ext cx="3124573" cy="201850"/>
        </a:xfrm>
        <a:prstGeom prst="rect">
          <a:avLst/>
        </a:prstGeom>
        <a:solidFill>
          <a:srgbClr xmlns:mc="http://schemas.openxmlformats.org/markup-compatibility/2006" xmlns:a14="http://schemas.microsoft.com/office/drawing/2010/main" val="99CCFF" mc:Ignorable="a14" a14:legacySpreadsheetColorIndex="44"/>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このワークシートはデータ提出時には削除して下さい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9525</xdr:colOff>
      <xdr:row>1</xdr:row>
      <xdr:rowOff>0</xdr:rowOff>
    </xdr:from>
    <xdr:to>
      <xdr:col>28</xdr:col>
      <xdr:colOff>228600</xdr:colOff>
      <xdr:row>17</xdr:row>
      <xdr:rowOff>38100</xdr:rowOff>
    </xdr:to>
    <xdr:graphicFrame macro="">
      <xdr:nvGraphicFramePr>
        <xdr:cNvPr id="92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333375</xdr:colOff>
      <xdr:row>19</xdr:row>
      <xdr:rowOff>104775</xdr:rowOff>
    </xdr:from>
    <xdr:to>
      <xdr:col>33</xdr:col>
      <xdr:colOff>161925</xdr:colOff>
      <xdr:row>41</xdr:row>
      <xdr:rowOff>76200</xdr:rowOff>
    </xdr:to>
    <xdr:graphicFrame macro="">
      <xdr:nvGraphicFramePr>
        <xdr:cNvPr id="926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161925</xdr:rowOff>
    </xdr:from>
    <xdr:to>
      <xdr:col>8</xdr:col>
      <xdr:colOff>314325</xdr:colOff>
      <xdr:row>1</xdr:row>
      <xdr:rowOff>704850</xdr:rowOff>
    </xdr:to>
    <xdr:sp macro="" textlink="">
      <xdr:nvSpPr>
        <xdr:cNvPr id="9220" name="Text Box 4"/>
        <xdr:cNvSpPr txBox="1">
          <a:spLocks noChangeArrowheads="1"/>
        </xdr:cNvSpPr>
      </xdr:nvSpPr>
      <xdr:spPr bwMode="auto">
        <a:xfrm>
          <a:off x="1304925" y="161925"/>
          <a:ext cx="4600575"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0" anchor="t" upright="1"/>
        <a:lstStyle/>
        <a:p>
          <a:pPr algn="l" rtl="0">
            <a:defRPr sz="1000"/>
          </a:pPr>
          <a:r>
            <a:rPr lang="ja-JP" altLang="en-US" sz="1100" b="1" i="0" u="sng" strike="noStrike" baseline="0">
              <a:solidFill>
                <a:srgbClr val="000000"/>
              </a:solidFill>
              <a:latin typeface="ＭＳ Ｐゴシック"/>
              <a:ea typeface="ＭＳ Ｐゴシック"/>
            </a:rPr>
            <a:t>入力用フォームに正しく入力すると、自動計算＆グラフ描写されます。</a:t>
          </a:r>
          <a:endParaRPr lang="ja-JP" altLang="en-US" sz="1100" b="1" i="0" u="none" strike="noStrike" baseline="0">
            <a:solidFill>
              <a:srgbClr val="0000FF"/>
            </a:solidFill>
            <a:latin typeface="ＭＳ Ｐゴシック"/>
            <a:ea typeface="ＭＳ Ｐゴシック"/>
          </a:endParaRPr>
        </a:p>
        <a:p>
          <a:pPr algn="l" rtl="0">
            <a:lnSpc>
              <a:spcPts val="1100"/>
            </a:lnSpc>
            <a:defRPr sz="1000"/>
          </a:pPr>
          <a:r>
            <a:rPr lang="en-US" altLang="ja-JP" sz="900" b="1" i="0" u="none" strike="noStrike" baseline="0">
              <a:solidFill>
                <a:srgbClr val="0000FF"/>
              </a:solidFill>
              <a:latin typeface="ＭＳ Ｐゴシック"/>
              <a:ea typeface="ＭＳ Ｐゴシック"/>
            </a:rPr>
            <a:t>※</a:t>
          </a:r>
          <a:r>
            <a:rPr lang="ja-JP" altLang="en-US" sz="900" b="1" i="0" u="none" strike="noStrike" baseline="0">
              <a:solidFill>
                <a:srgbClr val="0000FF"/>
              </a:solidFill>
              <a:latin typeface="ＭＳ Ｐゴシック"/>
              <a:ea typeface="ＭＳ Ｐゴシック"/>
            </a:rPr>
            <a:t>計算されない場合は、入力抜けがあったり、個体数シートと区間環境シートの区画名や日付が一致していない（全角と半角など）か確かめて下さい。</a:t>
          </a:r>
        </a:p>
        <a:p>
          <a:pPr algn="l" rtl="0">
            <a:lnSpc>
              <a:spcPts val="1100"/>
            </a:lnSpc>
            <a:defRPr sz="1000"/>
          </a:pPr>
          <a:r>
            <a:rPr lang="en-US" altLang="ja-JP" sz="900" b="1" i="0" u="none" strike="noStrike" baseline="0">
              <a:solidFill>
                <a:srgbClr val="0000FF"/>
              </a:solidFill>
              <a:latin typeface="ＭＳ Ｐゴシック"/>
              <a:ea typeface="ＭＳ Ｐゴシック"/>
            </a:rPr>
            <a:t>※</a:t>
          </a:r>
          <a:r>
            <a:rPr lang="ja-JP" altLang="en-US" sz="900" b="1" i="0" u="none" strike="noStrike" baseline="0">
              <a:solidFill>
                <a:srgbClr val="0000FF"/>
              </a:solidFill>
              <a:latin typeface="ＭＳ Ｐゴシック"/>
              <a:ea typeface="ＭＳ Ｐゴシック"/>
            </a:rPr>
            <a:t>最大</a:t>
          </a:r>
          <a:r>
            <a:rPr lang="en-US" altLang="ja-JP" sz="900" b="1" i="0" u="none" strike="noStrike" baseline="0">
              <a:solidFill>
                <a:srgbClr val="0000FF"/>
              </a:solidFill>
              <a:latin typeface="ＭＳ Ｐゴシック"/>
              <a:ea typeface="ＭＳ Ｐゴシック"/>
            </a:rPr>
            <a:t>20</a:t>
          </a:r>
          <a:r>
            <a:rPr lang="ja-JP" altLang="en-US" sz="900" b="1" i="0" u="none" strike="noStrike" baseline="0">
              <a:solidFill>
                <a:srgbClr val="0000FF"/>
              </a:solidFill>
              <a:latin typeface="ＭＳ Ｐゴシック"/>
              <a:ea typeface="ＭＳ Ｐゴシック"/>
            </a:rPr>
            <a:t>区画までしか計算できません。</a:t>
          </a:r>
        </a:p>
        <a:p>
          <a:pPr algn="l" rtl="0">
            <a:lnSpc>
              <a:spcPts val="1000"/>
            </a:lnSpc>
            <a:defRPr sz="1000"/>
          </a:pPr>
          <a:endParaRPr lang="ja-JP" altLang="en-US" sz="900" b="1" i="0" u="none" strike="noStrike" baseline="0">
            <a:solidFill>
              <a:srgbClr val="0000FF"/>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B270"/>
  <sheetViews>
    <sheetView workbookViewId="0"/>
  </sheetViews>
  <sheetFormatPr defaultRowHeight="13.2" x14ac:dyDescent="0.2"/>
  <cols>
    <col min="1" max="1" width="10.33203125" customWidth="1"/>
    <col min="2" max="2" width="21.21875" customWidth="1"/>
  </cols>
  <sheetData>
    <row r="1" spans="1:2" x14ac:dyDescent="0.2">
      <c r="A1" t="s">
        <v>321</v>
      </c>
      <c r="B1" t="s">
        <v>322</v>
      </c>
    </row>
    <row r="2" spans="1:2" x14ac:dyDescent="0.2">
      <c r="A2" t="s">
        <v>323</v>
      </c>
      <c r="B2" t="s">
        <v>548</v>
      </c>
    </row>
    <row r="3" spans="1:2" x14ac:dyDescent="0.2">
      <c r="A3" t="s">
        <v>28</v>
      </c>
      <c r="B3" t="s">
        <v>549</v>
      </c>
    </row>
    <row r="4" spans="1:2" x14ac:dyDescent="0.2">
      <c r="A4" t="s">
        <v>29</v>
      </c>
      <c r="B4" t="s">
        <v>550</v>
      </c>
    </row>
    <row r="5" spans="1:2" x14ac:dyDescent="0.2">
      <c r="A5" t="s">
        <v>30</v>
      </c>
      <c r="B5" t="s">
        <v>551</v>
      </c>
    </row>
    <row r="6" spans="1:2" x14ac:dyDescent="0.2">
      <c r="A6" t="s">
        <v>31</v>
      </c>
      <c r="B6" t="s">
        <v>552</v>
      </c>
    </row>
    <row r="7" spans="1:2" x14ac:dyDescent="0.2">
      <c r="A7" t="s">
        <v>32</v>
      </c>
      <c r="B7" t="s">
        <v>553</v>
      </c>
    </row>
    <row r="8" spans="1:2" x14ac:dyDescent="0.2">
      <c r="A8" t="s">
        <v>33</v>
      </c>
      <c r="B8" t="s">
        <v>554</v>
      </c>
    </row>
    <row r="9" spans="1:2" x14ac:dyDescent="0.2">
      <c r="A9" t="s">
        <v>34</v>
      </c>
      <c r="B9" t="s">
        <v>555</v>
      </c>
    </row>
    <row r="10" spans="1:2" x14ac:dyDescent="0.2">
      <c r="A10" t="s">
        <v>35</v>
      </c>
      <c r="B10" t="s">
        <v>556</v>
      </c>
    </row>
    <row r="11" spans="1:2" x14ac:dyDescent="0.2">
      <c r="A11" t="s">
        <v>36</v>
      </c>
      <c r="B11" t="s">
        <v>557</v>
      </c>
    </row>
    <row r="12" spans="1:2" x14ac:dyDescent="0.2">
      <c r="A12" t="s">
        <v>37</v>
      </c>
      <c r="B12" t="s">
        <v>558</v>
      </c>
    </row>
    <row r="13" spans="1:2" x14ac:dyDescent="0.2">
      <c r="A13" t="s">
        <v>38</v>
      </c>
      <c r="B13" t="s">
        <v>559</v>
      </c>
    </row>
    <row r="14" spans="1:2" x14ac:dyDescent="0.2">
      <c r="A14" t="s">
        <v>39</v>
      </c>
      <c r="B14" t="s">
        <v>560</v>
      </c>
    </row>
    <row r="15" spans="1:2" x14ac:dyDescent="0.2">
      <c r="A15" t="s">
        <v>40</v>
      </c>
      <c r="B15" t="s">
        <v>561</v>
      </c>
    </row>
    <row r="16" spans="1:2" x14ac:dyDescent="0.2">
      <c r="A16" t="s">
        <v>41</v>
      </c>
      <c r="B16" t="s">
        <v>562</v>
      </c>
    </row>
    <row r="17" spans="1:2" x14ac:dyDescent="0.2">
      <c r="A17" t="s">
        <v>42</v>
      </c>
      <c r="B17" t="s">
        <v>563</v>
      </c>
    </row>
    <row r="18" spans="1:2" x14ac:dyDescent="0.2">
      <c r="A18" t="s">
        <v>43</v>
      </c>
      <c r="B18" t="s">
        <v>564</v>
      </c>
    </row>
    <row r="19" spans="1:2" x14ac:dyDescent="0.2">
      <c r="A19" t="s">
        <v>44</v>
      </c>
      <c r="B19" t="s">
        <v>565</v>
      </c>
    </row>
    <row r="20" spans="1:2" x14ac:dyDescent="0.2">
      <c r="A20" s="27" t="s">
        <v>185</v>
      </c>
      <c r="B20" t="s">
        <v>45</v>
      </c>
    </row>
    <row r="21" spans="1:2" x14ac:dyDescent="0.2">
      <c r="A21" s="27" t="s">
        <v>186</v>
      </c>
      <c r="B21" t="s">
        <v>46</v>
      </c>
    </row>
    <row r="22" spans="1:2" x14ac:dyDescent="0.2">
      <c r="A22" s="27" t="s">
        <v>187</v>
      </c>
      <c r="B22" t="s">
        <v>47</v>
      </c>
    </row>
    <row r="23" spans="1:2" x14ac:dyDescent="0.2">
      <c r="A23" s="27" t="s">
        <v>188</v>
      </c>
      <c r="B23" t="s">
        <v>48</v>
      </c>
    </row>
    <row r="24" spans="1:2" x14ac:dyDescent="0.2">
      <c r="A24" s="27" t="s">
        <v>189</v>
      </c>
      <c r="B24" t="s">
        <v>49</v>
      </c>
    </row>
    <row r="25" spans="1:2" x14ac:dyDescent="0.2">
      <c r="A25" s="27" t="s">
        <v>190</v>
      </c>
      <c r="B25" t="s">
        <v>50</v>
      </c>
    </row>
    <row r="26" spans="1:2" x14ac:dyDescent="0.2">
      <c r="A26" s="27" t="s">
        <v>191</v>
      </c>
      <c r="B26" t="s">
        <v>51</v>
      </c>
    </row>
    <row r="27" spans="1:2" x14ac:dyDescent="0.2">
      <c r="A27" s="27" t="s">
        <v>192</v>
      </c>
      <c r="B27" t="s">
        <v>52</v>
      </c>
    </row>
    <row r="28" spans="1:2" x14ac:dyDescent="0.2">
      <c r="A28" s="27" t="s">
        <v>193</v>
      </c>
      <c r="B28" t="s">
        <v>53</v>
      </c>
    </row>
    <row r="29" spans="1:2" x14ac:dyDescent="0.2">
      <c r="A29" s="27" t="s">
        <v>194</v>
      </c>
      <c r="B29" t="s">
        <v>54</v>
      </c>
    </row>
    <row r="30" spans="1:2" x14ac:dyDescent="0.2">
      <c r="A30" s="27" t="s">
        <v>195</v>
      </c>
      <c r="B30" t="s">
        <v>55</v>
      </c>
    </row>
    <row r="31" spans="1:2" x14ac:dyDescent="0.2">
      <c r="A31" s="27" t="s">
        <v>196</v>
      </c>
      <c r="B31" t="s">
        <v>56</v>
      </c>
    </row>
    <row r="32" spans="1:2" x14ac:dyDescent="0.2">
      <c r="A32" s="27" t="s">
        <v>197</v>
      </c>
      <c r="B32" t="s">
        <v>57</v>
      </c>
    </row>
    <row r="33" spans="1:2" x14ac:dyDescent="0.2">
      <c r="A33" s="27" t="s">
        <v>198</v>
      </c>
      <c r="B33" t="s">
        <v>58</v>
      </c>
    </row>
    <row r="34" spans="1:2" x14ac:dyDescent="0.2">
      <c r="A34" s="27" t="s">
        <v>199</v>
      </c>
      <c r="B34" t="s">
        <v>59</v>
      </c>
    </row>
    <row r="35" spans="1:2" x14ac:dyDescent="0.2">
      <c r="A35" s="27" t="s">
        <v>200</v>
      </c>
      <c r="B35" t="s">
        <v>60</v>
      </c>
    </row>
    <row r="36" spans="1:2" x14ac:dyDescent="0.2">
      <c r="A36" s="27" t="s">
        <v>201</v>
      </c>
      <c r="B36" t="s">
        <v>61</v>
      </c>
    </row>
    <row r="37" spans="1:2" x14ac:dyDescent="0.2">
      <c r="A37" s="27" t="s">
        <v>202</v>
      </c>
      <c r="B37" t="s">
        <v>62</v>
      </c>
    </row>
    <row r="38" spans="1:2" x14ac:dyDescent="0.2">
      <c r="A38" s="27" t="s">
        <v>203</v>
      </c>
      <c r="B38" t="s">
        <v>63</v>
      </c>
    </row>
    <row r="39" spans="1:2" x14ac:dyDescent="0.2">
      <c r="A39" s="27" t="s">
        <v>204</v>
      </c>
      <c r="B39" t="s">
        <v>64</v>
      </c>
    </row>
    <row r="40" spans="1:2" x14ac:dyDescent="0.2">
      <c r="A40" s="27" t="s">
        <v>205</v>
      </c>
      <c r="B40" t="s">
        <v>65</v>
      </c>
    </row>
    <row r="41" spans="1:2" x14ac:dyDescent="0.2">
      <c r="A41" s="27" t="s">
        <v>206</v>
      </c>
      <c r="B41" t="s">
        <v>66</v>
      </c>
    </row>
    <row r="42" spans="1:2" x14ac:dyDescent="0.2">
      <c r="A42" s="27" t="s">
        <v>207</v>
      </c>
      <c r="B42" t="s">
        <v>67</v>
      </c>
    </row>
    <row r="43" spans="1:2" x14ac:dyDescent="0.2">
      <c r="A43" s="27" t="s">
        <v>208</v>
      </c>
      <c r="B43" t="s">
        <v>68</v>
      </c>
    </row>
    <row r="44" spans="1:2" x14ac:dyDescent="0.2">
      <c r="A44" s="27" t="s">
        <v>209</v>
      </c>
      <c r="B44" t="s">
        <v>69</v>
      </c>
    </row>
    <row r="45" spans="1:2" x14ac:dyDescent="0.2">
      <c r="A45" s="27" t="s">
        <v>210</v>
      </c>
      <c r="B45" t="s">
        <v>566</v>
      </c>
    </row>
    <row r="46" spans="1:2" x14ac:dyDescent="0.2">
      <c r="A46" s="27" t="s">
        <v>211</v>
      </c>
      <c r="B46" t="s">
        <v>70</v>
      </c>
    </row>
    <row r="47" spans="1:2" x14ac:dyDescent="0.2">
      <c r="A47" s="27" t="s">
        <v>212</v>
      </c>
      <c r="B47" t="s">
        <v>71</v>
      </c>
    </row>
    <row r="48" spans="1:2" x14ac:dyDescent="0.2">
      <c r="A48" s="27" t="s">
        <v>213</v>
      </c>
      <c r="B48" t="s">
        <v>72</v>
      </c>
    </row>
    <row r="49" spans="1:2" x14ac:dyDescent="0.2">
      <c r="A49" s="27" t="s">
        <v>214</v>
      </c>
      <c r="B49" t="s">
        <v>73</v>
      </c>
    </row>
    <row r="50" spans="1:2" x14ac:dyDescent="0.2">
      <c r="A50" s="27" t="s">
        <v>215</v>
      </c>
      <c r="B50" t="s">
        <v>74</v>
      </c>
    </row>
    <row r="51" spans="1:2" x14ac:dyDescent="0.2">
      <c r="A51" s="27" t="s">
        <v>216</v>
      </c>
      <c r="B51" t="s">
        <v>75</v>
      </c>
    </row>
    <row r="52" spans="1:2" x14ac:dyDescent="0.2">
      <c r="A52" s="27" t="s">
        <v>217</v>
      </c>
      <c r="B52" t="s">
        <v>76</v>
      </c>
    </row>
    <row r="53" spans="1:2" x14ac:dyDescent="0.2">
      <c r="A53" s="27" t="s">
        <v>218</v>
      </c>
      <c r="B53" t="s">
        <v>77</v>
      </c>
    </row>
    <row r="54" spans="1:2" x14ac:dyDescent="0.2">
      <c r="A54" s="27" t="s">
        <v>219</v>
      </c>
      <c r="B54" t="s">
        <v>324</v>
      </c>
    </row>
    <row r="55" spans="1:2" x14ac:dyDescent="0.2">
      <c r="A55" s="27" t="s">
        <v>220</v>
      </c>
      <c r="B55" t="s">
        <v>78</v>
      </c>
    </row>
    <row r="56" spans="1:2" x14ac:dyDescent="0.2">
      <c r="A56" s="27" t="s">
        <v>221</v>
      </c>
      <c r="B56" t="s">
        <v>79</v>
      </c>
    </row>
    <row r="57" spans="1:2" x14ac:dyDescent="0.2">
      <c r="A57" s="27" t="s">
        <v>222</v>
      </c>
      <c r="B57" t="s">
        <v>80</v>
      </c>
    </row>
    <row r="58" spans="1:2" x14ac:dyDescent="0.2">
      <c r="A58" s="27" t="s">
        <v>223</v>
      </c>
      <c r="B58" t="s">
        <v>81</v>
      </c>
    </row>
    <row r="59" spans="1:2" x14ac:dyDescent="0.2">
      <c r="A59" s="27" t="s">
        <v>224</v>
      </c>
      <c r="B59" t="s">
        <v>82</v>
      </c>
    </row>
    <row r="60" spans="1:2" x14ac:dyDescent="0.2">
      <c r="A60" s="27" t="s">
        <v>225</v>
      </c>
      <c r="B60" t="s">
        <v>567</v>
      </c>
    </row>
    <row r="61" spans="1:2" x14ac:dyDescent="0.2">
      <c r="A61" s="27" t="s">
        <v>226</v>
      </c>
      <c r="B61" t="s">
        <v>83</v>
      </c>
    </row>
    <row r="62" spans="1:2" x14ac:dyDescent="0.2">
      <c r="A62" s="27" t="s">
        <v>227</v>
      </c>
      <c r="B62" t="s">
        <v>84</v>
      </c>
    </row>
    <row r="63" spans="1:2" x14ac:dyDescent="0.2">
      <c r="A63" s="27" t="s">
        <v>228</v>
      </c>
      <c r="B63" t="s">
        <v>85</v>
      </c>
    </row>
    <row r="64" spans="1:2" x14ac:dyDescent="0.2">
      <c r="A64" s="27" t="s">
        <v>229</v>
      </c>
      <c r="B64" t="s">
        <v>86</v>
      </c>
    </row>
    <row r="65" spans="1:2" x14ac:dyDescent="0.2">
      <c r="A65" s="27" t="s">
        <v>230</v>
      </c>
      <c r="B65" t="s">
        <v>87</v>
      </c>
    </row>
    <row r="66" spans="1:2" x14ac:dyDescent="0.2">
      <c r="A66" s="27" t="s">
        <v>231</v>
      </c>
      <c r="B66" t="s">
        <v>88</v>
      </c>
    </row>
    <row r="67" spans="1:2" x14ac:dyDescent="0.2">
      <c r="A67" s="27" t="s">
        <v>232</v>
      </c>
      <c r="B67" t="s">
        <v>89</v>
      </c>
    </row>
    <row r="68" spans="1:2" x14ac:dyDescent="0.2">
      <c r="A68" s="27" t="s">
        <v>233</v>
      </c>
      <c r="B68" t="s">
        <v>90</v>
      </c>
    </row>
    <row r="69" spans="1:2" x14ac:dyDescent="0.2">
      <c r="A69" s="27" t="s">
        <v>234</v>
      </c>
      <c r="B69" t="s">
        <v>91</v>
      </c>
    </row>
    <row r="70" spans="1:2" x14ac:dyDescent="0.2">
      <c r="A70" s="27" t="s">
        <v>235</v>
      </c>
      <c r="B70" t="s">
        <v>92</v>
      </c>
    </row>
    <row r="71" spans="1:2" x14ac:dyDescent="0.2">
      <c r="A71" s="27" t="s">
        <v>236</v>
      </c>
      <c r="B71" t="s">
        <v>93</v>
      </c>
    </row>
    <row r="72" spans="1:2" x14ac:dyDescent="0.2">
      <c r="A72" s="27" t="s">
        <v>237</v>
      </c>
      <c r="B72" t="s">
        <v>568</v>
      </c>
    </row>
    <row r="73" spans="1:2" x14ac:dyDescent="0.2">
      <c r="A73" s="27" t="s">
        <v>238</v>
      </c>
      <c r="B73" t="s">
        <v>569</v>
      </c>
    </row>
    <row r="74" spans="1:2" x14ac:dyDescent="0.2">
      <c r="A74" s="27" t="s">
        <v>239</v>
      </c>
      <c r="B74" t="s">
        <v>94</v>
      </c>
    </row>
    <row r="75" spans="1:2" x14ac:dyDescent="0.2">
      <c r="A75" s="27" t="s">
        <v>240</v>
      </c>
      <c r="B75" t="s">
        <v>95</v>
      </c>
    </row>
    <row r="76" spans="1:2" x14ac:dyDescent="0.2">
      <c r="A76" s="27" t="s">
        <v>241</v>
      </c>
      <c r="B76" t="s">
        <v>325</v>
      </c>
    </row>
    <row r="77" spans="1:2" x14ac:dyDescent="0.2">
      <c r="A77" s="27" t="s">
        <v>242</v>
      </c>
      <c r="B77" t="s">
        <v>96</v>
      </c>
    </row>
    <row r="78" spans="1:2" x14ac:dyDescent="0.2">
      <c r="A78" s="27" t="s">
        <v>243</v>
      </c>
      <c r="B78" t="s">
        <v>97</v>
      </c>
    </row>
    <row r="79" spans="1:2" x14ac:dyDescent="0.2">
      <c r="A79" s="27" t="s">
        <v>244</v>
      </c>
      <c r="B79" t="s">
        <v>98</v>
      </c>
    </row>
    <row r="80" spans="1:2" x14ac:dyDescent="0.2">
      <c r="A80" s="27" t="s">
        <v>245</v>
      </c>
      <c r="B80" t="s">
        <v>570</v>
      </c>
    </row>
    <row r="81" spans="1:2" x14ac:dyDescent="0.2">
      <c r="A81" s="27" t="s">
        <v>246</v>
      </c>
      <c r="B81" t="s">
        <v>99</v>
      </c>
    </row>
    <row r="82" spans="1:2" x14ac:dyDescent="0.2">
      <c r="A82" s="27" t="s">
        <v>247</v>
      </c>
      <c r="B82" t="s">
        <v>100</v>
      </c>
    </row>
    <row r="83" spans="1:2" x14ac:dyDescent="0.2">
      <c r="A83" s="27" t="s">
        <v>248</v>
      </c>
      <c r="B83" t="s">
        <v>101</v>
      </c>
    </row>
    <row r="84" spans="1:2" x14ac:dyDescent="0.2">
      <c r="A84" s="27" t="s">
        <v>249</v>
      </c>
      <c r="B84" t="s">
        <v>102</v>
      </c>
    </row>
    <row r="85" spans="1:2" x14ac:dyDescent="0.2">
      <c r="A85" s="27" t="s">
        <v>250</v>
      </c>
      <c r="B85" t="s">
        <v>103</v>
      </c>
    </row>
    <row r="86" spans="1:2" x14ac:dyDescent="0.2">
      <c r="A86" s="27" t="s">
        <v>251</v>
      </c>
      <c r="B86" t="s">
        <v>104</v>
      </c>
    </row>
    <row r="87" spans="1:2" x14ac:dyDescent="0.2">
      <c r="A87" s="27" t="s">
        <v>252</v>
      </c>
      <c r="B87" t="s">
        <v>571</v>
      </c>
    </row>
    <row r="88" spans="1:2" x14ac:dyDescent="0.2">
      <c r="A88" s="27" t="s">
        <v>253</v>
      </c>
      <c r="B88" t="s">
        <v>572</v>
      </c>
    </row>
    <row r="89" spans="1:2" x14ac:dyDescent="0.2">
      <c r="A89" s="27" t="s">
        <v>254</v>
      </c>
      <c r="B89" t="s">
        <v>105</v>
      </c>
    </row>
    <row r="90" spans="1:2" x14ac:dyDescent="0.2">
      <c r="A90" s="27" t="s">
        <v>255</v>
      </c>
      <c r="B90" t="s">
        <v>106</v>
      </c>
    </row>
    <row r="91" spans="1:2" x14ac:dyDescent="0.2">
      <c r="A91" s="27" t="s">
        <v>256</v>
      </c>
      <c r="B91" t="s">
        <v>107</v>
      </c>
    </row>
    <row r="92" spans="1:2" x14ac:dyDescent="0.2">
      <c r="A92" s="27" t="s">
        <v>257</v>
      </c>
      <c r="B92" t="s">
        <v>108</v>
      </c>
    </row>
    <row r="93" spans="1:2" x14ac:dyDescent="0.2">
      <c r="A93" s="27" t="s">
        <v>258</v>
      </c>
      <c r="B93" t="s">
        <v>109</v>
      </c>
    </row>
    <row r="94" spans="1:2" x14ac:dyDescent="0.2">
      <c r="A94" s="27" t="s">
        <v>259</v>
      </c>
      <c r="B94" t="s">
        <v>110</v>
      </c>
    </row>
    <row r="95" spans="1:2" x14ac:dyDescent="0.2">
      <c r="A95" s="27" t="s">
        <v>260</v>
      </c>
      <c r="B95" t="s">
        <v>111</v>
      </c>
    </row>
    <row r="96" spans="1:2" x14ac:dyDescent="0.2">
      <c r="A96" s="27" t="s">
        <v>261</v>
      </c>
      <c r="B96" t="s">
        <v>112</v>
      </c>
    </row>
    <row r="97" spans="1:2" x14ac:dyDescent="0.2">
      <c r="A97" s="27" t="s">
        <v>262</v>
      </c>
      <c r="B97" t="s">
        <v>113</v>
      </c>
    </row>
    <row r="98" spans="1:2" x14ac:dyDescent="0.2">
      <c r="A98" s="27" t="s">
        <v>263</v>
      </c>
      <c r="B98" t="s">
        <v>114</v>
      </c>
    </row>
    <row r="99" spans="1:2" x14ac:dyDescent="0.2">
      <c r="A99" s="27" t="s">
        <v>264</v>
      </c>
      <c r="B99" t="s">
        <v>115</v>
      </c>
    </row>
    <row r="100" spans="1:2" x14ac:dyDescent="0.2">
      <c r="A100" s="27" t="s">
        <v>265</v>
      </c>
      <c r="B100" t="s">
        <v>116</v>
      </c>
    </row>
    <row r="101" spans="1:2" x14ac:dyDescent="0.2">
      <c r="A101" s="27" t="s">
        <v>266</v>
      </c>
      <c r="B101" t="s">
        <v>117</v>
      </c>
    </row>
    <row r="102" spans="1:2" x14ac:dyDescent="0.2">
      <c r="A102" s="27" t="s">
        <v>267</v>
      </c>
      <c r="B102" t="s">
        <v>118</v>
      </c>
    </row>
    <row r="103" spans="1:2" x14ac:dyDescent="0.2">
      <c r="A103" s="27" t="s">
        <v>268</v>
      </c>
      <c r="B103" t="s">
        <v>119</v>
      </c>
    </row>
    <row r="104" spans="1:2" x14ac:dyDescent="0.2">
      <c r="A104" s="27" t="s">
        <v>269</v>
      </c>
      <c r="B104" t="s">
        <v>120</v>
      </c>
    </row>
    <row r="105" spans="1:2" x14ac:dyDescent="0.2">
      <c r="A105" s="27" t="s">
        <v>270</v>
      </c>
      <c r="B105" t="s">
        <v>121</v>
      </c>
    </row>
    <row r="106" spans="1:2" x14ac:dyDescent="0.2">
      <c r="A106" s="27" t="s">
        <v>271</v>
      </c>
      <c r="B106" t="s">
        <v>573</v>
      </c>
    </row>
    <row r="107" spans="1:2" x14ac:dyDescent="0.2">
      <c r="A107" s="27" t="s">
        <v>272</v>
      </c>
      <c r="B107" t="s">
        <v>122</v>
      </c>
    </row>
    <row r="108" spans="1:2" x14ac:dyDescent="0.2">
      <c r="A108" s="27" t="s">
        <v>273</v>
      </c>
      <c r="B108" t="s">
        <v>574</v>
      </c>
    </row>
    <row r="109" spans="1:2" x14ac:dyDescent="0.2">
      <c r="A109" s="27" t="s">
        <v>274</v>
      </c>
      <c r="B109" t="s">
        <v>123</v>
      </c>
    </row>
    <row r="110" spans="1:2" x14ac:dyDescent="0.2">
      <c r="A110" s="27" t="s">
        <v>275</v>
      </c>
      <c r="B110" t="s">
        <v>124</v>
      </c>
    </row>
    <row r="111" spans="1:2" x14ac:dyDescent="0.2">
      <c r="A111" s="27" t="s">
        <v>276</v>
      </c>
      <c r="B111" t="s">
        <v>125</v>
      </c>
    </row>
    <row r="112" spans="1:2" x14ac:dyDescent="0.2">
      <c r="A112" s="27" t="s">
        <v>277</v>
      </c>
      <c r="B112" t="s">
        <v>126</v>
      </c>
    </row>
    <row r="113" spans="1:2" x14ac:dyDescent="0.2">
      <c r="A113" s="27" t="s">
        <v>278</v>
      </c>
      <c r="B113" t="s">
        <v>127</v>
      </c>
    </row>
    <row r="114" spans="1:2" x14ac:dyDescent="0.2">
      <c r="A114" s="27" t="s">
        <v>279</v>
      </c>
      <c r="B114" t="s">
        <v>575</v>
      </c>
    </row>
    <row r="115" spans="1:2" x14ac:dyDescent="0.2">
      <c r="A115" s="27" t="s">
        <v>280</v>
      </c>
      <c r="B115" t="s">
        <v>128</v>
      </c>
    </row>
    <row r="116" spans="1:2" x14ac:dyDescent="0.2">
      <c r="A116" s="27" t="s">
        <v>281</v>
      </c>
      <c r="B116" t="s">
        <v>326</v>
      </c>
    </row>
    <row r="117" spans="1:2" x14ac:dyDescent="0.2">
      <c r="A117" s="27" t="s">
        <v>282</v>
      </c>
      <c r="B117" t="s">
        <v>129</v>
      </c>
    </row>
    <row r="118" spans="1:2" x14ac:dyDescent="0.2">
      <c r="A118" s="27" t="s">
        <v>283</v>
      </c>
      <c r="B118" t="s">
        <v>130</v>
      </c>
    </row>
    <row r="119" spans="1:2" x14ac:dyDescent="0.2">
      <c r="A119" s="27" t="s">
        <v>284</v>
      </c>
      <c r="B119" t="s">
        <v>131</v>
      </c>
    </row>
    <row r="120" spans="1:2" x14ac:dyDescent="0.2">
      <c r="A120" s="27" t="s">
        <v>285</v>
      </c>
      <c r="B120" t="s">
        <v>132</v>
      </c>
    </row>
    <row r="121" spans="1:2" x14ac:dyDescent="0.2">
      <c r="A121" s="27" t="s">
        <v>286</v>
      </c>
      <c r="B121" t="s">
        <v>133</v>
      </c>
    </row>
    <row r="122" spans="1:2" x14ac:dyDescent="0.2">
      <c r="A122" s="27" t="s">
        <v>287</v>
      </c>
      <c r="B122" t="s">
        <v>134</v>
      </c>
    </row>
    <row r="123" spans="1:2" x14ac:dyDescent="0.2">
      <c r="A123" s="27" t="s">
        <v>288</v>
      </c>
      <c r="B123" t="s">
        <v>135</v>
      </c>
    </row>
    <row r="124" spans="1:2" x14ac:dyDescent="0.2">
      <c r="A124" s="27" t="s">
        <v>289</v>
      </c>
      <c r="B124" t="s">
        <v>136</v>
      </c>
    </row>
    <row r="125" spans="1:2" x14ac:dyDescent="0.2">
      <c r="A125" s="27" t="s">
        <v>290</v>
      </c>
      <c r="B125" t="s">
        <v>137</v>
      </c>
    </row>
    <row r="126" spans="1:2" x14ac:dyDescent="0.2">
      <c r="A126" s="27" t="s">
        <v>291</v>
      </c>
      <c r="B126" t="s">
        <v>330</v>
      </c>
    </row>
    <row r="127" spans="1:2" x14ac:dyDescent="0.2">
      <c r="A127" s="27" t="s">
        <v>292</v>
      </c>
      <c r="B127" t="s">
        <v>138</v>
      </c>
    </row>
    <row r="128" spans="1:2" x14ac:dyDescent="0.2">
      <c r="A128" s="27" t="s">
        <v>331</v>
      </c>
      <c r="B128" t="s">
        <v>332</v>
      </c>
    </row>
    <row r="129" spans="1:2" x14ac:dyDescent="0.2">
      <c r="A129" s="27" t="s">
        <v>333</v>
      </c>
      <c r="B129" t="s">
        <v>334</v>
      </c>
    </row>
    <row r="130" spans="1:2" x14ac:dyDescent="0.2">
      <c r="A130" s="27" t="s">
        <v>335</v>
      </c>
      <c r="B130" t="s">
        <v>336</v>
      </c>
    </row>
    <row r="131" spans="1:2" x14ac:dyDescent="0.2">
      <c r="A131" s="27" t="s">
        <v>337</v>
      </c>
      <c r="B131" t="s">
        <v>338</v>
      </c>
    </row>
    <row r="132" spans="1:2" x14ac:dyDescent="0.2">
      <c r="A132" s="27" t="s">
        <v>339</v>
      </c>
      <c r="B132" t="s">
        <v>340</v>
      </c>
    </row>
    <row r="133" spans="1:2" x14ac:dyDescent="0.2">
      <c r="A133" s="27" t="s">
        <v>341</v>
      </c>
      <c r="B133" t="s">
        <v>342</v>
      </c>
    </row>
    <row r="134" spans="1:2" x14ac:dyDescent="0.2">
      <c r="A134" s="27" t="s">
        <v>343</v>
      </c>
      <c r="B134" t="s">
        <v>344</v>
      </c>
    </row>
    <row r="135" spans="1:2" x14ac:dyDescent="0.2">
      <c r="A135" s="27" t="s">
        <v>345</v>
      </c>
      <c r="B135" t="s">
        <v>346</v>
      </c>
    </row>
    <row r="136" spans="1:2" x14ac:dyDescent="0.2">
      <c r="A136" s="27" t="s">
        <v>347</v>
      </c>
      <c r="B136" t="s">
        <v>348</v>
      </c>
    </row>
    <row r="137" spans="1:2" x14ac:dyDescent="0.2">
      <c r="A137" s="27" t="s">
        <v>349</v>
      </c>
      <c r="B137" t="s">
        <v>350</v>
      </c>
    </row>
    <row r="138" spans="1:2" x14ac:dyDescent="0.2">
      <c r="A138" s="27" t="s">
        <v>351</v>
      </c>
      <c r="B138" t="s">
        <v>352</v>
      </c>
    </row>
    <row r="139" spans="1:2" x14ac:dyDescent="0.2">
      <c r="A139" s="27" t="s">
        <v>353</v>
      </c>
      <c r="B139" t="s">
        <v>354</v>
      </c>
    </row>
    <row r="140" spans="1:2" x14ac:dyDescent="0.2">
      <c r="A140" s="27" t="s">
        <v>355</v>
      </c>
      <c r="B140" t="s">
        <v>356</v>
      </c>
    </row>
    <row r="141" spans="1:2" x14ac:dyDescent="0.2">
      <c r="A141" s="27" t="s">
        <v>357</v>
      </c>
      <c r="B141" t="s">
        <v>358</v>
      </c>
    </row>
    <row r="142" spans="1:2" x14ac:dyDescent="0.2">
      <c r="A142" s="27" t="s">
        <v>359</v>
      </c>
      <c r="B142" t="s">
        <v>360</v>
      </c>
    </row>
    <row r="143" spans="1:2" x14ac:dyDescent="0.2">
      <c r="A143" s="27" t="s">
        <v>361</v>
      </c>
      <c r="B143" t="s">
        <v>362</v>
      </c>
    </row>
    <row r="144" spans="1:2" x14ac:dyDescent="0.2">
      <c r="A144" s="27" t="s">
        <v>363</v>
      </c>
      <c r="B144" t="s">
        <v>576</v>
      </c>
    </row>
    <row r="145" spans="1:2" x14ac:dyDescent="0.2">
      <c r="A145" s="27" t="s">
        <v>364</v>
      </c>
      <c r="B145" t="s">
        <v>365</v>
      </c>
    </row>
    <row r="146" spans="1:2" x14ac:dyDescent="0.2">
      <c r="A146" s="27" t="s">
        <v>366</v>
      </c>
      <c r="B146" t="s">
        <v>367</v>
      </c>
    </row>
    <row r="147" spans="1:2" x14ac:dyDescent="0.2">
      <c r="A147" s="27" t="s">
        <v>368</v>
      </c>
      <c r="B147" t="s">
        <v>369</v>
      </c>
    </row>
    <row r="148" spans="1:2" x14ac:dyDescent="0.2">
      <c r="A148" s="27" t="s">
        <v>370</v>
      </c>
      <c r="B148" t="s">
        <v>371</v>
      </c>
    </row>
    <row r="149" spans="1:2" x14ac:dyDescent="0.2">
      <c r="A149" s="27" t="s">
        <v>372</v>
      </c>
      <c r="B149" t="s">
        <v>373</v>
      </c>
    </row>
    <row r="150" spans="1:2" x14ac:dyDescent="0.2">
      <c r="A150" s="27" t="s">
        <v>374</v>
      </c>
      <c r="B150" t="s">
        <v>375</v>
      </c>
    </row>
    <row r="151" spans="1:2" x14ac:dyDescent="0.2">
      <c r="A151" s="27" t="s">
        <v>376</v>
      </c>
      <c r="B151" t="s">
        <v>377</v>
      </c>
    </row>
    <row r="152" spans="1:2" x14ac:dyDescent="0.2">
      <c r="A152" s="27" t="s">
        <v>378</v>
      </c>
      <c r="B152" t="s">
        <v>379</v>
      </c>
    </row>
    <row r="153" spans="1:2" x14ac:dyDescent="0.2">
      <c r="A153" s="27" t="s">
        <v>380</v>
      </c>
      <c r="B153" t="s">
        <v>381</v>
      </c>
    </row>
    <row r="154" spans="1:2" x14ac:dyDescent="0.2">
      <c r="A154" s="27" t="s">
        <v>382</v>
      </c>
      <c r="B154" t="s">
        <v>383</v>
      </c>
    </row>
    <row r="155" spans="1:2" x14ac:dyDescent="0.2">
      <c r="A155" s="27" t="s">
        <v>384</v>
      </c>
      <c r="B155" t="s">
        <v>385</v>
      </c>
    </row>
    <row r="156" spans="1:2" x14ac:dyDescent="0.2">
      <c r="A156" s="27" t="s">
        <v>386</v>
      </c>
      <c r="B156" t="s">
        <v>387</v>
      </c>
    </row>
    <row r="157" spans="1:2" x14ac:dyDescent="0.2">
      <c r="A157" s="27" t="s">
        <v>388</v>
      </c>
      <c r="B157" t="s">
        <v>389</v>
      </c>
    </row>
    <row r="158" spans="1:2" x14ac:dyDescent="0.2">
      <c r="A158" s="27" t="s">
        <v>390</v>
      </c>
      <c r="B158" t="s">
        <v>391</v>
      </c>
    </row>
    <row r="159" spans="1:2" x14ac:dyDescent="0.2">
      <c r="A159" s="27" t="s">
        <v>392</v>
      </c>
      <c r="B159" t="s">
        <v>393</v>
      </c>
    </row>
    <row r="160" spans="1:2" x14ac:dyDescent="0.2">
      <c r="A160" s="27" t="s">
        <v>394</v>
      </c>
      <c r="B160" t="s">
        <v>395</v>
      </c>
    </row>
    <row r="161" spans="1:2" x14ac:dyDescent="0.2">
      <c r="A161" s="27" t="s">
        <v>396</v>
      </c>
      <c r="B161" t="s">
        <v>577</v>
      </c>
    </row>
    <row r="162" spans="1:2" x14ac:dyDescent="0.2">
      <c r="A162" s="27" t="s">
        <v>397</v>
      </c>
      <c r="B162" t="s">
        <v>398</v>
      </c>
    </row>
    <row r="163" spans="1:2" x14ac:dyDescent="0.2">
      <c r="A163" s="27" t="s">
        <v>399</v>
      </c>
      <c r="B163" t="s">
        <v>400</v>
      </c>
    </row>
    <row r="164" spans="1:2" x14ac:dyDescent="0.2">
      <c r="A164" s="27" t="s">
        <v>401</v>
      </c>
      <c r="B164" t="s">
        <v>402</v>
      </c>
    </row>
    <row r="165" spans="1:2" x14ac:dyDescent="0.2">
      <c r="A165" s="27" t="s">
        <v>403</v>
      </c>
      <c r="B165" t="s">
        <v>404</v>
      </c>
    </row>
    <row r="166" spans="1:2" x14ac:dyDescent="0.2">
      <c r="A166" s="27" t="s">
        <v>405</v>
      </c>
      <c r="B166" t="s">
        <v>578</v>
      </c>
    </row>
    <row r="167" spans="1:2" x14ac:dyDescent="0.2">
      <c r="A167" s="27" t="s">
        <v>406</v>
      </c>
      <c r="B167" t="s">
        <v>579</v>
      </c>
    </row>
    <row r="168" spans="1:2" x14ac:dyDescent="0.2">
      <c r="A168" s="27" t="s">
        <v>407</v>
      </c>
      <c r="B168" t="s">
        <v>408</v>
      </c>
    </row>
    <row r="169" spans="1:2" x14ac:dyDescent="0.2">
      <c r="A169" s="27" t="s">
        <v>409</v>
      </c>
      <c r="B169" t="s">
        <v>410</v>
      </c>
    </row>
    <row r="170" spans="1:2" x14ac:dyDescent="0.2">
      <c r="A170" s="27" t="s">
        <v>411</v>
      </c>
      <c r="B170" t="s">
        <v>412</v>
      </c>
    </row>
    <row r="171" spans="1:2" x14ac:dyDescent="0.2">
      <c r="A171" s="27" t="s">
        <v>413</v>
      </c>
      <c r="B171" t="s">
        <v>414</v>
      </c>
    </row>
    <row r="172" spans="1:2" x14ac:dyDescent="0.2">
      <c r="A172" s="27" t="s">
        <v>415</v>
      </c>
      <c r="B172" t="s">
        <v>416</v>
      </c>
    </row>
    <row r="173" spans="1:2" x14ac:dyDescent="0.2">
      <c r="A173" s="27" t="s">
        <v>417</v>
      </c>
      <c r="B173" t="s">
        <v>418</v>
      </c>
    </row>
    <row r="174" spans="1:2" x14ac:dyDescent="0.2">
      <c r="A174" s="27" t="s">
        <v>419</v>
      </c>
      <c r="B174" t="s">
        <v>420</v>
      </c>
    </row>
    <row r="175" spans="1:2" x14ac:dyDescent="0.2">
      <c r="A175" s="27" t="s">
        <v>421</v>
      </c>
      <c r="B175" t="s">
        <v>422</v>
      </c>
    </row>
    <row r="176" spans="1:2" x14ac:dyDescent="0.2">
      <c r="A176" s="27" t="s">
        <v>423</v>
      </c>
      <c r="B176" t="s">
        <v>424</v>
      </c>
    </row>
    <row r="177" spans="1:2" x14ac:dyDescent="0.2">
      <c r="A177" s="27" t="s">
        <v>425</v>
      </c>
      <c r="B177" t="s">
        <v>426</v>
      </c>
    </row>
    <row r="178" spans="1:2" x14ac:dyDescent="0.2">
      <c r="A178" s="27" t="s">
        <v>427</v>
      </c>
      <c r="B178" t="s">
        <v>428</v>
      </c>
    </row>
    <row r="179" spans="1:2" x14ac:dyDescent="0.2">
      <c r="A179" s="27" t="s">
        <v>429</v>
      </c>
      <c r="B179" t="s">
        <v>430</v>
      </c>
    </row>
    <row r="180" spans="1:2" x14ac:dyDescent="0.2">
      <c r="A180" s="27" t="s">
        <v>431</v>
      </c>
      <c r="B180" t="s">
        <v>432</v>
      </c>
    </row>
    <row r="181" spans="1:2" x14ac:dyDescent="0.2">
      <c r="A181" s="27" t="s">
        <v>433</v>
      </c>
      <c r="B181" t="s">
        <v>434</v>
      </c>
    </row>
    <row r="182" spans="1:2" x14ac:dyDescent="0.2">
      <c r="A182" s="27" t="s">
        <v>435</v>
      </c>
      <c r="B182" t="s">
        <v>436</v>
      </c>
    </row>
    <row r="183" spans="1:2" x14ac:dyDescent="0.2">
      <c r="A183" s="27" t="s">
        <v>437</v>
      </c>
      <c r="B183" t="s">
        <v>438</v>
      </c>
    </row>
    <row r="184" spans="1:2" x14ac:dyDescent="0.2">
      <c r="A184" s="27" t="s">
        <v>439</v>
      </c>
      <c r="B184" t="s">
        <v>440</v>
      </c>
    </row>
    <row r="185" spans="1:2" x14ac:dyDescent="0.2">
      <c r="A185" s="27" t="s">
        <v>441</v>
      </c>
      <c r="B185" t="s">
        <v>442</v>
      </c>
    </row>
    <row r="186" spans="1:2" x14ac:dyDescent="0.2">
      <c r="A186" s="27" t="s">
        <v>443</v>
      </c>
      <c r="B186" t="s">
        <v>444</v>
      </c>
    </row>
    <row r="187" spans="1:2" x14ac:dyDescent="0.2">
      <c r="A187" s="27" t="s">
        <v>445</v>
      </c>
      <c r="B187" t="s">
        <v>446</v>
      </c>
    </row>
    <row r="188" spans="1:2" x14ac:dyDescent="0.2">
      <c r="A188" s="27" t="s">
        <v>447</v>
      </c>
      <c r="B188" t="s">
        <v>448</v>
      </c>
    </row>
    <row r="189" spans="1:2" x14ac:dyDescent="0.2">
      <c r="A189" s="27" t="s">
        <v>449</v>
      </c>
      <c r="B189" t="s">
        <v>450</v>
      </c>
    </row>
    <row r="190" spans="1:2" x14ac:dyDescent="0.2">
      <c r="A190" s="27" t="s">
        <v>451</v>
      </c>
      <c r="B190" t="s">
        <v>452</v>
      </c>
    </row>
    <row r="191" spans="1:2" x14ac:dyDescent="0.2">
      <c r="A191" s="27" t="s">
        <v>453</v>
      </c>
      <c r="B191" t="s">
        <v>454</v>
      </c>
    </row>
    <row r="192" spans="1:2" x14ac:dyDescent="0.2">
      <c r="A192" s="27" t="s">
        <v>455</v>
      </c>
      <c r="B192" t="s">
        <v>456</v>
      </c>
    </row>
    <row r="193" spans="1:2" x14ac:dyDescent="0.2">
      <c r="A193" s="27" t="s">
        <v>457</v>
      </c>
      <c r="B193" t="s">
        <v>458</v>
      </c>
    </row>
    <row r="194" spans="1:2" x14ac:dyDescent="0.2">
      <c r="A194" s="27" t="s">
        <v>459</v>
      </c>
      <c r="B194" t="s">
        <v>580</v>
      </c>
    </row>
    <row r="195" spans="1:2" x14ac:dyDescent="0.2">
      <c r="A195" s="27" t="s">
        <v>460</v>
      </c>
      <c r="B195" t="s">
        <v>461</v>
      </c>
    </row>
    <row r="196" spans="1:2" x14ac:dyDescent="0.2">
      <c r="A196" s="27" t="s">
        <v>462</v>
      </c>
      <c r="B196" t="s">
        <v>463</v>
      </c>
    </row>
    <row r="197" spans="1:2" x14ac:dyDescent="0.2">
      <c r="A197" s="27" t="s">
        <v>464</v>
      </c>
      <c r="B197" t="s">
        <v>465</v>
      </c>
    </row>
    <row r="198" spans="1:2" x14ac:dyDescent="0.2">
      <c r="A198" s="27" t="s">
        <v>466</v>
      </c>
      <c r="B198" t="s">
        <v>467</v>
      </c>
    </row>
    <row r="199" spans="1:2" x14ac:dyDescent="0.2">
      <c r="A199" s="27" t="s">
        <v>468</v>
      </c>
      <c r="B199" t="s">
        <v>469</v>
      </c>
    </row>
    <row r="200" spans="1:2" x14ac:dyDescent="0.2">
      <c r="A200" s="27" t="s">
        <v>470</v>
      </c>
      <c r="B200" t="s">
        <v>471</v>
      </c>
    </row>
    <row r="201" spans="1:2" x14ac:dyDescent="0.2">
      <c r="A201" s="27" t="s">
        <v>472</v>
      </c>
      <c r="B201" t="s">
        <v>473</v>
      </c>
    </row>
    <row r="202" spans="1:2" x14ac:dyDescent="0.2">
      <c r="A202" s="27" t="s">
        <v>474</v>
      </c>
      <c r="B202" t="s">
        <v>475</v>
      </c>
    </row>
    <row r="203" spans="1:2" x14ac:dyDescent="0.2">
      <c r="A203" s="27" t="s">
        <v>476</v>
      </c>
      <c r="B203" t="s">
        <v>477</v>
      </c>
    </row>
    <row r="204" spans="1:2" x14ac:dyDescent="0.2">
      <c r="A204" s="27" t="s">
        <v>478</v>
      </c>
      <c r="B204" t="s">
        <v>479</v>
      </c>
    </row>
    <row r="205" spans="1:2" x14ac:dyDescent="0.2">
      <c r="A205" s="27" t="s">
        <v>480</v>
      </c>
      <c r="B205" t="s">
        <v>481</v>
      </c>
    </row>
    <row r="206" spans="1:2" x14ac:dyDescent="0.2">
      <c r="A206" s="27" t="s">
        <v>482</v>
      </c>
      <c r="B206" t="s">
        <v>483</v>
      </c>
    </row>
    <row r="207" spans="1:2" x14ac:dyDescent="0.2">
      <c r="A207" s="27" t="s">
        <v>484</v>
      </c>
      <c r="B207" t="s">
        <v>485</v>
      </c>
    </row>
    <row r="208" spans="1:2" x14ac:dyDescent="0.2">
      <c r="A208" s="27" t="s">
        <v>486</v>
      </c>
      <c r="B208" t="s">
        <v>487</v>
      </c>
    </row>
    <row r="209" spans="1:2" x14ac:dyDescent="0.2">
      <c r="A209" s="27" t="s">
        <v>488</v>
      </c>
      <c r="B209" t="s">
        <v>489</v>
      </c>
    </row>
    <row r="210" spans="1:2" x14ac:dyDescent="0.2">
      <c r="A210" s="27" t="s">
        <v>490</v>
      </c>
      <c r="B210" t="s">
        <v>491</v>
      </c>
    </row>
    <row r="211" spans="1:2" x14ac:dyDescent="0.2">
      <c r="A211" s="27" t="s">
        <v>492</v>
      </c>
      <c r="B211" t="s">
        <v>493</v>
      </c>
    </row>
    <row r="212" spans="1:2" x14ac:dyDescent="0.2">
      <c r="A212" s="27" t="s">
        <v>494</v>
      </c>
      <c r="B212" t="s">
        <v>581</v>
      </c>
    </row>
    <row r="213" spans="1:2" x14ac:dyDescent="0.2">
      <c r="A213" s="27" t="s">
        <v>495</v>
      </c>
      <c r="B213" t="s">
        <v>582</v>
      </c>
    </row>
    <row r="214" spans="1:2" x14ac:dyDescent="0.2">
      <c r="A214" s="27" t="s">
        <v>496</v>
      </c>
      <c r="B214" t="s">
        <v>497</v>
      </c>
    </row>
    <row r="215" spans="1:2" x14ac:dyDescent="0.2">
      <c r="A215" s="27" t="s">
        <v>498</v>
      </c>
      <c r="B215" t="s">
        <v>499</v>
      </c>
    </row>
    <row r="216" spans="1:2" x14ac:dyDescent="0.2">
      <c r="A216" s="27" t="s">
        <v>500</v>
      </c>
      <c r="B216" t="s">
        <v>501</v>
      </c>
    </row>
    <row r="217" spans="1:2" x14ac:dyDescent="0.2">
      <c r="A217" s="27" t="s">
        <v>502</v>
      </c>
      <c r="B217" t="s">
        <v>503</v>
      </c>
    </row>
    <row r="218" spans="1:2" x14ac:dyDescent="0.2">
      <c r="A218" s="27" t="s">
        <v>504</v>
      </c>
      <c r="B218" t="s">
        <v>505</v>
      </c>
    </row>
    <row r="219" spans="1:2" x14ac:dyDescent="0.2">
      <c r="A219" s="27" t="s">
        <v>506</v>
      </c>
      <c r="B219" t="s">
        <v>507</v>
      </c>
    </row>
    <row r="220" spans="1:2" x14ac:dyDescent="0.2">
      <c r="A220" s="27" t="s">
        <v>508</v>
      </c>
      <c r="B220" t="s">
        <v>509</v>
      </c>
    </row>
    <row r="221" spans="1:2" x14ac:dyDescent="0.2">
      <c r="A221" s="27" t="s">
        <v>510</v>
      </c>
      <c r="B221" t="s">
        <v>511</v>
      </c>
    </row>
    <row r="222" spans="1:2" x14ac:dyDescent="0.2">
      <c r="A222" s="27" t="s">
        <v>512</v>
      </c>
      <c r="B222" t="s">
        <v>513</v>
      </c>
    </row>
    <row r="223" spans="1:2" x14ac:dyDescent="0.2">
      <c r="A223" s="27" t="s">
        <v>514</v>
      </c>
      <c r="B223" t="s">
        <v>515</v>
      </c>
    </row>
    <row r="224" spans="1:2" x14ac:dyDescent="0.2">
      <c r="A224" s="27" t="s">
        <v>516</v>
      </c>
      <c r="B224" t="s">
        <v>517</v>
      </c>
    </row>
    <row r="225" spans="1:2" x14ac:dyDescent="0.2">
      <c r="A225" s="27" t="s">
        <v>518</v>
      </c>
      <c r="B225" t="s">
        <v>519</v>
      </c>
    </row>
    <row r="226" spans="1:2" x14ac:dyDescent="0.2">
      <c r="A226" s="27" t="s">
        <v>520</v>
      </c>
      <c r="B226" t="s">
        <v>521</v>
      </c>
    </row>
    <row r="227" spans="1:2" x14ac:dyDescent="0.2">
      <c r="A227" s="27" t="s">
        <v>522</v>
      </c>
      <c r="B227" t="s">
        <v>523</v>
      </c>
    </row>
    <row r="228" spans="1:2" x14ac:dyDescent="0.2">
      <c r="A228" s="27" t="s">
        <v>524</v>
      </c>
      <c r="B228" t="s">
        <v>525</v>
      </c>
    </row>
    <row r="229" spans="1:2" x14ac:dyDescent="0.2">
      <c r="A229" s="27" t="s">
        <v>526</v>
      </c>
      <c r="B229" t="s">
        <v>527</v>
      </c>
    </row>
    <row r="230" spans="1:2" x14ac:dyDescent="0.2">
      <c r="A230" s="27" t="s">
        <v>528</v>
      </c>
      <c r="B230" t="s">
        <v>529</v>
      </c>
    </row>
    <row r="231" spans="1:2" x14ac:dyDescent="0.2">
      <c r="A231" s="27" t="s">
        <v>530</v>
      </c>
      <c r="B231" t="s">
        <v>531</v>
      </c>
    </row>
    <row r="232" spans="1:2" x14ac:dyDescent="0.2">
      <c r="A232" s="27" t="s">
        <v>532</v>
      </c>
      <c r="B232" t="s">
        <v>533</v>
      </c>
    </row>
    <row r="233" spans="1:2" x14ac:dyDescent="0.2">
      <c r="A233" s="27" t="s">
        <v>534</v>
      </c>
      <c r="B233" t="s">
        <v>535</v>
      </c>
    </row>
    <row r="234" spans="1:2" x14ac:dyDescent="0.2">
      <c r="A234" s="27" t="s">
        <v>536</v>
      </c>
      <c r="B234" t="s">
        <v>537</v>
      </c>
    </row>
    <row r="235" spans="1:2" x14ac:dyDescent="0.2">
      <c r="A235" s="27" t="s">
        <v>538</v>
      </c>
      <c r="B235" t="s">
        <v>539</v>
      </c>
    </row>
    <row r="236" spans="1:2" x14ac:dyDescent="0.2">
      <c r="A236" s="27" t="s">
        <v>540</v>
      </c>
      <c r="B236" t="s">
        <v>541</v>
      </c>
    </row>
    <row r="237" spans="1:2" x14ac:dyDescent="0.2">
      <c r="A237" s="27" t="s">
        <v>542</v>
      </c>
      <c r="B237" t="s">
        <v>543</v>
      </c>
    </row>
    <row r="238" spans="1:2" x14ac:dyDescent="0.2">
      <c r="A238" s="27" t="s">
        <v>544</v>
      </c>
      <c r="B238" t="s">
        <v>545</v>
      </c>
    </row>
    <row r="239" spans="1:2" x14ac:dyDescent="0.2">
      <c r="A239" s="27" t="s">
        <v>546</v>
      </c>
      <c r="B239" t="s">
        <v>547</v>
      </c>
    </row>
    <row r="240" spans="1:2" x14ac:dyDescent="0.2">
      <c r="A240" s="27"/>
    </row>
    <row r="241" spans="1:1" x14ac:dyDescent="0.2">
      <c r="A241" s="27"/>
    </row>
    <row r="242" spans="1:1" x14ac:dyDescent="0.2">
      <c r="A242" s="27"/>
    </row>
    <row r="243" spans="1:1" x14ac:dyDescent="0.2">
      <c r="A243" s="27"/>
    </row>
    <row r="244" spans="1:1" x14ac:dyDescent="0.2">
      <c r="A244" s="27"/>
    </row>
    <row r="245" spans="1:1" x14ac:dyDescent="0.2">
      <c r="A245" s="27"/>
    </row>
    <row r="246" spans="1:1" x14ac:dyDescent="0.2">
      <c r="A246" s="27"/>
    </row>
    <row r="247" spans="1:1" x14ac:dyDescent="0.2">
      <c r="A247" s="27"/>
    </row>
    <row r="248" spans="1:1" x14ac:dyDescent="0.2">
      <c r="A248" s="27"/>
    </row>
    <row r="249" spans="1:1" x14ac:dyDescent="0.2">
      <c r="A249" s="27"/>
    </row>
    <row r="250" spans="1:1" x14ac:dyDescent="0.2">
      <c r="A250" s="27"/>
    </row>
    <row r="251" spans="1:1" x14ac:dyDescent="0.2">
      <c r="A251" s="27"/>
    </row>
    <row r="252" spans="1:1" x14ac:dyDescent="0.2">
      <c r="A252" s="27"/>
    </row>
    <row r="253" spans="1:1" x14ac:dyDescent="0.2">
      <c r="A253" s="27"/>
    </row>
    <row r="254" spans="1:1" x14ac:dyDescent="0.2">
      <c r="A254" s="27"/>
    </row>
    <row r="255" spans="1:1" x14ac:dyDescent="0.2">
      <c r="A255" s="27"/>
    </row>
    <row r="256" spans="1:1" x14ac:dyDescent="0.2">
      <c r="A256" s="27"/>
    </row>
    <row r="257" spans="1:1" x14ac:dyDescent="0.2">
      <c r="A257" s="27"/>
    </row>
    <row r="258" spans="1:1" x14ac:dyDescent="0.2">
      <c r="A258" s="27"/>
    </row>
    <row r="259" spans="1:1" x14ac:dyDescent="0.2">
      <c r="A259" s="27"/>
    </row>
    <row r="260" spans="1:1" x14ac:dyDescent="0.2">
      <c r="A260" s="27"/>
    </row>
    <row r="261" spans="1:1" x14ac:dyDescent="0.2">
      <c r="A261" s="27"/>
    </row>
    <row r="262" spans="1:1" x14ac:dyDescent="0.2">
      <c r="A262" s="27"/>
    </row>
    <row r="263" spans="1:1" x14ac:dyDescent="0.2">
      <c r="A263" s="27"/>
    </row>
    <row r="264" spans="1:1" x14ac:dyDescent="0.2">
      <c r="A264" s="27"/>
    </row>
    <row r="265" spans="1:1" x14ac:dyDescent="0.2">
      <c r="A265" s="27"/>
    </row>
    <row r="266" spans="1:1" x14ac:dyDescent="0.2">
      <c r="A266" s="27"/>
    </row>
    <row r="267" spans="1:1" x14ac:dyDescent="0.2">
      <c r="A267" s="27"/>
    </row>
    <row r="268" spans="1:1" x14ac:dyDescent="0.2">
      <c r="A268" s="27"/>
    </row>
    <row r="269" spans="1:1" x14ac:dyDescent="0.2">
      <c r="A269" s="27"/>
    </row>
    <row r="270" spans="1:1" x14ac:dyDescent="0.2">
      <c r="A270" s="27"/>
    </row>
  </sheetData>
  <sheetProtection sheet="1" objects="1" scenarios="1"/>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63"/>
  </sheetPr>
  <dimension ref="A1:U231"/>
  <sheetViews>
    <sheetView showGridLines="0" tabSelected="1" zoomScaleNormal="100" workbookViewId="0">
      <pane xSplit="2" topLeftCell="C1" activePane="topRight" state="frozenSplit"/>
      <selection activeCell="E27" sqref="E27"/>
      <selection pane="topRight" activeCell="A2" sqref="A2"/>
    </sheetView>
  </sheetViews>
  <sheetFormatPr defaultRowHeight="13.2" x14ac:dyDescent="0.2"/>
  <cols>
    <col min="1" max="2" width="6" customWidth="1"/>
    <col min="3" max="3" width="7.6640625" customWidth="1"/>
    <col min="4" max="4" width="20.6640625" customWidth="1"/>
    <col min="5" max="5" width="8.6640625" customWidth="1"/>
    <col min="6" max="6" width="10" customWidth="1"/>
    <col min="7" max="7" width="9.88671875" customWidth="1"/>
    <col min="8" max="8" width="10.44140625" bestFit="1" customWidth="1"/>
    <col min="9" max="9" width="11" customWidth="1"/>
    <col min="10" max="11" width="7.88671875" customWidth="1"/>
    <col min="12" max="12" width="8" customWidth="1"/>
    <col min="13" max="13" width="36.33203125" customWidth="1"/>
    <col min="14" max="14" width="10.33203125" hidden="1" customWidth="1"/>
  </cols>
  <sheetData>
    <row r="1" spans="1:21" s="5" customFormat="1" ht="26.25" customHeight="1" x14ac:dyDescent="0.2">
      <c r="A1" s="65" t="s">
        <v>583</v>
      </c>
      <c r="B1" s="4"/>
      <c r="C1" s="4"/>
      <c r="D1" s="4"/>
      <c r="E1" s="4"/>
      <c r="F1" s="4"/>
      <c r="G1" s="4"/>
      <c r="H1" s="4"/>
    </row>
    <row r="2" spans="1:21" s="5" customFormat="1" ht="9.75" customHeight="1" x14ac:dyDescent="0.2">
      <c r="A2" s="6"/>
      <c r="B2" s="6"/>
      <c r="C2" s="6"/>
      <c r="D2" s="6"/>
      <c r="E2" s="6"/>
    </row>
    <row r="3" spans="1:21" s="7" customFormat="1" ht="24.75" customHeight="1" x14ac:dyDescent="0.2">
      <c r="A3" s="127" t="s">
        <v>27</v>
      </c>
      <c r="B3" s="127"/>
      <c r="C3" s="129" t="s">
        <v>328</v>
      </c>
      <c r="D3" s="129"/>
      <c r="E3"/>
      <c r="F3" s="28"/>
      <c r="G3" s="28"/>
      <c r="H3" s="28"/>
    </row>
    <row r="4" spans="1:21" s="7" customFormat="1" ht="24.75" customHeight="1" x14ac:dyDescent="0.2">
      <c r="A4" s="127" t="s">
        <v>4</v>
      </c>
      <c r="B4" s="127"/>
      <c r="C4" s="119" t="s">
        <v>182</v>
      </c>
      <c r="D4" s="119"/>
      <c r="E4"/>
      <c r="F4" s="28"/>
      <c r="G4" s="28"/>
      <c r="H4" s="28"/>
    </row>
    <row r="5" spans="1:21" s="7" customFormat="1" ht="20.25" customHeight="1" x14ac:dyDescent="0.2">
      <c r="A5" s="128" t="s">
        <v>7</v>
      </c>
      <c r="B5" s="128"/>
      <c r="C5" s="120" t="s">
        <v>329</v>
      </c>
      <c r="D5" s="120"/>
      <c r="E5"/>
      <c r="F5" s="29"/>
      <c r="G5" s="29"/>
      <c r="H5" s="29"/>
    </row>
    <row r="6" spans="1:21" s="38" customFormat="1" ht="20.25" customHeight="1" x14ac:dyDescent="0.2">
      <c r="A6" s="128" t="s">
        <v>9</v>
      </c>
      <c r="B6" s="128"/>
      <c r="C6" s="121">
        <v>2007</v>
      </c>
      <c r="D6" s="121"/>
      <c r="E6"/>
      <c r="L6" s="63"/>
      <c r="M6" s="63"/>
      <c r="N6" s="63"/>
      <c r="O6" s="63"/>
      <c r="P6" s="63"/>
      <c r="Q6" s="63"/>
      <c r="R6" s="63"/>
      <c r="S6" s="63"/>
      <c r="T6"/>
      <c r="U6"/>
    </row>
    <row r="7" spans="1:21" s="37" customFormat="1" ht="22.5" customHeight="1" x14ac:dyDescent="0.2">
      <c r="A7" s="34"/>
      <c r="B7" s="34"/>
      <c r="C7" s="35"/>
      <c r="D7" s="36"/>
      <c r="E7" s="36"/>
      <c r="F7" s="35"/>
      <c r="G7" s="35"/>
      <c r="H7" s="35"/>
      <c r="I7" s="35"/>
      <c r="J7" s="35"/>
      <c r="K7" s="35"/>
      <c r="L7"/>
      <c r="M7"/>
      <c r="N7"/>
      <c r="O7"/>
      <c r="P7"/>
      <c r="Q7"/>
      <c r="R7"/>
      <c r="S7"/>
      <c r="T7"/>
      <c r="U7"/>
    </row>
    <row r="8" spans="1:21" s="7" customFormat="1" ht="20.25" customHeight="1" x14ac:dyDescent="0.2">
      <c r="A8" s="122" t="s">
        <v>23</v>
      </c>
      <c r="B8" s="122"/>
      <c r="C8" s="77"/>
      <c r="D8" s="78"/>
      <c r="E8" s="79"/>
      <c r="F8" s="80"/>
      <c r="G8" s="78"/>
      <c r="H8" s="78"/>
      <c r="I8" s="78"/>
      <c r="J8" s="78"/>
      <c r="K8" s="78"/>
      <c r="L8" s="78"/>
      <c r="M8" s="81"/>
    </row>
    <row r="9" spans="1:21" s="37" customFormat="1" ht="20.25" customHeight="1" x14ac:dyDescent="0.2">
      <c r="A9" s="116" t="s">
        <v>139</v>
      </c>
      <c r="B9" s="116"/>
      <c r="C9" s="117" t="s">
        <v>142</v>
      </c>
      <c r="D9" s="117" t="s">
        <v>152</v>
      </c>
      <c r="E9" s="117" t="s">
        <v>293</v>
      </c>
      <c r="F9" s="117" t="s">
        <v>143</v>
      </c>
      <c r="G9" s="116" t="s">
        <v>1</v>
      </c>
      <c r="H9" s="116"/>
      <c r="I9" s="116" t="s">
        <v>10</v>
      </c>
      <c r="J9" s="116"/>
      <c r="K9" s="116" t="s">
        <v>2</v>
      </c>
      <c r="L9" s="116"/>
      <c r="M9" s="137" t="s">
        <v>183</v>
      </c>
      <c r="N9" s="130" t="s">
        <v>304</v>
      </c>
    </row>
    <row r="10" spans="1:21" s="37" customFormat="1" ht="20.25" customHeight="1" x14ac:dyDescent="0.2">
      <c r="A10" s="74" t="s">
        <v>140</v>
      </c>
      <c r="B10" s="74" t="s">
        <v>141</v>
      </c>
      <c r="C10" s="118"/>
      <c r="D10" s="118"/>
      <c r="E10" s="118"/>
      <c r="F10" s="118"/>
      <c r="G10" s="75" t="s">
        <v>294</v>
      </c>
      <c r="H10" s="76" t="s">
        <v>144</v>
      </c>
      <c r="I10" s="75" t="s">
        <v>294</v>
      </c>
      <c r="J10" s="76" t="s">
        <v>144</v>
      </c>
      <c r="K10" s="75" t="s">
        <v>294</v>
      </c>
      <c r="L10" s="76" t="s">
        <v>144</v>
      </c>
      <c r="M10" s="123"/>
      <c r="N10" s="130"/>
    </row>
    <row r="11" spans="1:21" s="37" customFormat="1" ht="15.75" customHeight="1" x14ac:dyDescent="0.2">
      <c r="A11" s="30">
        <v>6</v>
      </c>
      <c r="B11" s="30">
        <v>1</v>
      </c>
      <c r="C11" s="31">
        <v>2</v>
      </c>
      <c r="D11" s="70" t="s">
        <v>306</v>
      </c>
      <c r="E11" s="32">
        <v>0.78819444444444453</v>
      </c>
      <c r="F11" s="33">
        <v>0.84375</v>
      </c>
      <c r="G11" s="33" t="s">
        <v>150</v>
      </c>
      <c r="H11" s="33" t="s">
        <v>150</v>
      </c>
      <c r="I11" s="1">
        <v>26.1</v>
      </c>
      <c r="J11" s="1">
        <v>24.3</v>
      </c>
      <c r="K11" s="1" t="s">
        <v>151</v>
      </c>
      <c r="L11" s="1" t="s">
        <v>151</v>
      </c>
      <c r="M11" s="11"/>
      <c r="N11" s="43">
        <f t="shared" ref="N11:N25" si="0">IF(A11&gt;0,DATE($C$6,$A11,$B11),"")</f>
        <v>39234</v>
      </c>
    </row>
    <row r="12" spans="1:21" s="37" customFormat="1" ht="15.75" customHeight="1" x14ac:dyDescent="0.2">
      <c r="A12" s="30">
        <v>6</v>
      </c>
      <c r="B12" s="30">
        <v>7</v>
      </c>
      <c r="C12" s="31">
        <v>2</v>
      </c>
      <c r="D12" s="70" t="s">
        <v>306</v>
      </c>
      <c r="E12" s="32">
        <v>0.80208333333333337</v>
      </c>
      <c r="F12" s="33">
        <v>0.84375</v>
      </c>
      <c r="G12" s="33" t="s">
        <v>11</v>
      </c>
      <c r="H12" s="33" t="s">
        <v>11</v>
      </c>
      <c r="I12" s="1">
        <v>26.1</v>
      </c>
      <c r="J12" s="1">
        <v>25.2</v>
      </c>
      <c r="K12" s="1" t="s">
        <v>12</v>
      </c>
      <c r="L12" s="1" t="s">
        <v>151</v>
      </c>
      <c r="M12" s="11" t="s">
        <v>307</v>
      </c>
      <c r="N12" s="43">
        <f t="shared" si="0"/>
        <v>39240</v>
      </c>
    </row>
    <row r="13" spans="1:21" s="37" customFormat="1" ht="15.75" customHeight="1" x14ac:dyDescent="0.2">
      <c r="A13" s="30">
        <v>6</v>
      </c>
      <c r="B13" s="30">
        <v>28</v>
      </c>
      <c r="C13" s="31">
        <v>2</v>
      </c>
      <c r="D13" s="70" t="s">
        <v>306</v>
      </c>
      <c r="E13" s="32">
        <v>0.80208333333333337</v>
      </c>
      <c r="F13" s="33">
        <v>0.85416666666666663</v>
      </c>
      <c r="G13" s="33" t="s">
        <v>150</v>
      </c>
      <c r="H13" s="33" t="s">
        <v>150</v>
      </c>
      <c r="I13" s="1">
        <v>26.5</v>
      </c>
      <c r="J13" s="1">
        <v>26.1</v>
      </c>
      <c r="K13" s="1" t="s">
        <v>151</v>
      </c>
      <c r="L13" s="1" t="s">
        <v>327</v>
      </c>
      <c r="M13" s="11"/>
      <c r="N13" s="43">
        <f t="shared" si="0"/>
        <v>39261</v>
      </c>
    </row>
    <row r="14" spans="1:21" s="37" customFormat="1" ht="15.75" customHeight="1" x14ac:dyDescent="0.2">
      <c r="A14" s="30"/>
      <c r="B14" s="30"/>
      <c r="C14" s="31"/>
      <c r="D14" s="70"/>
      <c r="E14" s="32"/>
      <c r="F14" s="33"/>
      <c r="G14" s="33"/>
      <c r="H14" s="33"/>
      <c r="I14" s="1"/>
      <c r="J14" s="1"/>
      <c r="K14" s="1"/>
      <c r="L14" s="1"/>
      <c r="M14" s="11"/>
      <c r="N14" s="43" t="str">
        <f t="shared" si="0"/>
        <v/>
      </c>
    </row>
    <row r="15" spans="1:21" s="37" customFormat="1" ht="15.75" customHeight="1" x14ac:dyDescent="0.2">
      <c r="A15" s="30"/>
      <c r="B15" s="30"/>
      <c r="C15" s="31"/>
      <c r="D15" s="70"/>
      <c r="E15" s="32"/>
      <c r="F15" s="33"/>
      <c r="G15" s="33"/>
      <c r="H15" s="33"/>
      <c r="I15" s="1"/>
      <c r="J15" s="1"/>
      <c r="K15" s="1"/>
      <c r="L15" s="1"/>
      <c r="M15" s="11"/>
      <c r="N15" s="43" t="str">
        <f t="shared" si="0"/>
        <v/>
      </c>
    </row>
    <row r="16" spans="1:21" s="37" customFormat="1" ht="15.75" customHeight="1" x14ac:dyDescent="0.2">
      <c r="A16" s="30"/>
      <c r="B16" s="30"/>
      <c r="C16" s="31"/>
      <c r="D16" s="70"/>
      <c r="E16" s="32"/>
      <c r="F16" s="33"/>
      <c r="G16" s="33"/>
      <c r="H16" s="33"/>
      <c r="I16" s="1"/>
      <c r="J16" s="1"/>
      <c r="K16" s="1"/>
      <c r="L16" s="1"/>
      <c r="M16" s="11"/>
      <c r="N16" s="43" t="str">
        <f t="shared" si="0"/>
        <v/>
      </c>
    </row>
    <row r="17" spans="1:14" s="37" customFormat="1" ht="15.75" customHeight="1" x14ac:dyDescent="0.2">
      <c r="A17" s="30"/>
      <c r="B17" s="30"/>
      <c r="C17" s="31"/>
      <c r="D17" s="70"/>
      <c r="E17" s="32"/>
      <c r="F17" s="33"/>
      <c r="G17" s="33"/>
      <c r="H17" s="33"/>
      <c r="I17" s="1"/>
      <c r="J17" s="1"/>
      <c r="K17" s="1"/>
      <c r="L17" s="1"/>
      <c r="M17" s="11"/>
      <c r="N17" s="43" t="str">
        <f t="shared" si="0"/>
        <v/>
      </c>
    </row>
    <row r="18" spans="1:14" s="37" customFormat="1" ht="15.75" customHeight="1" x14ac:dyDescent="0.2">
      <c r="A18" s="30"/>
      <c r="B18" s="30"/>
      <c r="C18" s="31"/>
      <c r="D18" s="70"/>
      <c r="E18" s="32"/>
      <c r="F18" s="33"/>
      <c r="G18" s="33"/>
      <c r="H18" s="33"/>
      <c r="I18" s="1"/>
      <c r="J18" s="1"/>
      <c r="K18" s="1"/>
      <c r="L18" s="1"/>
      <c r="M18" s="11"/>
      <c r="N18" s="43" t="str">
        <f t="shared" si="0"/>
        <v/>
      </c>
    </row>
    <row r="19" spans="1:14" s="37" customFormat="1" ht="15.75" customHeight="1" x14ac:dyDescent="0.2">
      <c r="A19" s="30"/>
      <c r="B19" s="30"/>
      <c r="C19" s="31"/>
      <c r="D19" s="70"/>
      <c r="E19" s="32"/>
      <c r="F19" s="33"/>
      <c r="G19" s="33"/>
      <c r="H19" s="33"/>
      <c r="I19" s="1"/>
      <c r="J19" s="1"/>
      <c r="K19" s="1"/>
      <c r="L19" s="1"/>
      <c r="M19" s="11"/>
      <c r="N19" s="43" t="str">
        <f t="shared" si="0"/>
        <v/>
      </c>
    </row>
    <row r="20" spans="1:14" s="37" customFormat="1" ht="15.75" customHeight="1" x14ac:dyDescent="0.2">
      <c r="A20" s="30"/>
      <c r="B20" s="30"/>
      <c r="C20" s="31"/>
      <c r="D20" s="70"/>
      <c r="E20" s="32"/>
      <c r="F20" s="33"/>
      <c r="G20" s="33"/>
      <c r="H20" s="33"/>
      <c r="I20" s="1"/>
      <c r="J20" s="1"/>
      <c r="K20" s="1"/>
      <c r="L20" s="1"/>
      <c r="M20" s="11"/>
      <c r="N20" s="43" t="str">
        <f t="shared" si="0"/>
        <v/>
      </c>
    </row>
    <row r="21" spans="1:14" s="37" customFormat="1" ht="15.75" customHeight="1" x14ac:dyDescent="0.2">
      <c r="A21" s="30"/>
      <c r="B21" s="30"/>
      <c r="C21" s="31"/>
      <c r="D21" s="70"/>
      <c r="E21" s="32"/>
      <c r="F21" s="33"/>
      <c r="G21" s="33"/>
      <c r="H21" s="33"/>
      <c r="I21" s="1"/>
      <c r="J21" s="1"/>
      <c r="K21" s="1"/>
      <c r="L21" s="1"/>
      <c r="M21" s="11"/>
      <c r="N21" s="43" t="str">
        <f t="shared" si="0"/>
        <v/>
      </c>
    </row>
    <row r="22" spans="1:14" s="37" customFormat="1" ht="15.75" customHeight="1" x14ac:dyDescent="0.2">
      <c r="A22" s="30"/>
      <c r="B22" s="30"/>
      <c r="C22" s="31"/>
      <c r="D22" s="70"/>
      <c r="E22" s="32"/>
      <c r="F22" s="33"/>
      <c r="G22" s="33"/>
      <c r="H22" s="33"/>
      <c r="I22" s="1"/>
      <c r="J22" s="1"/>
      <c r="K22" s="1"/>
      <c r="L22" s="1"/>
      <c r="M22" s="11"/>
      <c r="N22" s="43" t="str">
        <f t="shared" si="0"/>
        <v/>
      </c>
    </row>
    <row r="23" spans="1:14" s="37" customFormat="1" ht="15.75" customHeight="1" x14ac:dyDescent="0.2">
      <c r="A23" s="30"/>
      <c r="B23" s="30"/>
      <c r="C23" s="31"/>
      <c r="D23" s="70"/>
      <c r="E23" s="32"/>
      <c r="F23" s="33"/>
      <c r="G23" s="33"/>
      <c r="H23" s="33"/>
      <c r="I23" s="1"/>
      <c r="J23" s="1"/>
      <c r="K23" s="1"/>
      <c r="L23" s="1"/>
      <c r="M23" s="11"/>
      <c r="N23" s="43" t="str">
        <f t="shared" si="0"/>
        <v/>
      </c>
    </row>
    <row r="24" spans="1:14" s="37" customFormat="1" ht="15.75" customHeight="1" x14ac:dyDescent="0.2">
      <c r="A24" s="30"/>
      <c r="B24" s="30"/>
      <c r="C24" s="31"/>
      <c r="D24" s="70"/>
      <c r="E24" s="32"/>
      <c r="F24" s="33"/>
      <c r="G24" s="33"/>
      <c r="H24" s="33"/>
      <c r="I24" s="1"/>
      <c r="J24" s="1"/>
      <c r="K24" s="1"/>
      <c r="L24" s="1"/>
      <c r="M24" s="11"/>
      <c r="N24" s="43" t="str">
        <f t="shared" si="0"/>
        <v/>
      </c>
    </row>
    <row r="25" spans="1:14" s="37" customFormat="1" ht="15.75" customHeight="1" x14ac:dyDescent="0.2">
      <c r="A25" s="30"/>
      <c r="B25" s="30"/>
      <c r="C25" s="31"/>
      <c r="D25" s="70"/>
      <c r="E25" s="32"/>
      <c r="F25" s="33"/>
      <c r="G25" s="33"/>
      <c r="H25" s="33"/>
      <c r="I25" s="1"/>
      <c r="J25" s="1"/>
      <c r="K25" s="1"/>
      <c r="L25" s="1"/>
      <c r="M25" s="11"/>
      <c r="N25" s="43" t="str">
        <f t="shared" si="0"/>
        <v/>
      </c>
    </row>
    <row r="26" spans="1:14" s="2" customFormat="1" ht="12.75" customHeight="1" x14ac:dyDescent="0.2">
      <c r="A26" s="8"/>
      <c r="B26" s="9"/>
      <c r="D26" s="9"/>
      <c r="E26" s="10"/>
    </row>
    <row r="27" spans="1:14" s="2" customFormat="1" ht="12.75" customHeight="1" x14ac:dyDescent="0.2">
      <c r="A27" s="8"/>
      <c r="B27" s="9"/>
      <c r="D27" s="9"/>
      <c r="E27" s="10"/>
    </row>
    <row r="28" spans="1:14" s="72" customFormat="1" ht="22.5" customHeight="1" x14ac:dyDescent="0.2">
      <c r="A28" s="90" t="s">
        <v>8</v>
      </c>
      <c r="B28" s="91"/>
      <c r="C28" s="92"/>
      <c r="D28" s="92"/>
      <c r="E28" s="92"/>
      <c r="F28" s="92"/>
      <c r="G28" s="92"/>
      <c r="H28" s="92"/>
      <c r="I28" s="92"/>
      <c r="J28" s="92"/>
      <c r="K28" s="92"/>
      <c r="L28" s="92"/>
      <c r="M28" s="93"/>
    </row>
    <row r="29" spans="1:14" ht="13.5" customHeight="1" x14ac:dyDescent="0.2">
      <c r="A29" s="123" t="s">
        <v>139</v>
      </c>
      <c r="B29" s="123"/>
      <c r="C29" s="123" t="s">
        <v>26</v>
      </c>
      <c r="D29" s="123" t="s">
        <v>14</v>
      </c>
      <c r="E29" s="125" t="s">
        <v>0</v>
      </c>
      <c r="F29" s="124" t="s">
        <v>145</v>
      </c>
      <c r="G29" s="124"/>
      <c r="H29" s="124"/>
      <c r="I29" s="124"/>
      <c r="J29" s="131" t="s">
        <v>3</v>
      </c>
      <c r="K29" s="132"/>
      <c r="L29" s="132"/>
      <c r="M29" s="133"/>
      <c r="N29" s="130" t="s">
        <v>305</v>
      </c>
    </row>
    <row r="30" spans="1:14" x14ac:dyDescent="0.2">
      <c r="A30" s="74" t="s">
        <v>140</v>
      </c>
      <c r="B30" s="74" t="s">
        <v>141</v>
      </c>
      <c r="C30" s="116"/>
      <c r="D30" s="116"/>
      <c r="E30" s="126"/>
      <c r="F30" s="94" t="s">
        <v>163</v>
      </c>
      <c r="G30" s="94" t="s">
        <v>164</v>
      </c>
      <c r="H30" s="95" t="s">
        <v>147</v>
      </c>
      <c r="I30" s="95" t="s">
        <v>148</v>
      </c>
      <c r="J30" s="134"/>
      <c r="K30" s="135"/>
      <c r="L30" s="135"/>
      <c r="M30" s="136"/>
      <c r="N30" s="130"/>
    </row>
    <row r="31" spans="1:14" s="42" customFormat="1" x14ac:dyDescent="0.2">
      <c r="A31" s="30">
        <v>6</v>
      </c>
      <c r="B31" s="30">
        <v>1</v>
      </c>
      <c r="C31" s="39" t="s">
        <v>165</v>
      </c>
      <c r="D31" s="39" t="s">
        <v>168</v>
      </c>
      <c r="E31" s="32">
        <v>0.80555555555555547</v>
      </c>
      <c r="F31" s="40">
        <v>0</v>
      </c>
      <c r="G31" s="40">
        <v>2</v>
      </c>
      <c r="H31" s="41"/>
      <c r="I31" s="41"/>
      <c r="J31" s="44"/>
      <c r="K31" s="45"/>
      <c r="L31" s="45"/>
      <c r="M31" s="58"/>
      <c r="N31" s="43">
        <f t="shared" ref="N31:N94" si="1">IF(A31&gt;0,DATE($C$6,$A31,$B31),"")</f>
        <v>39234</v>
      </c>
    </row>
    <row r="32" spans="1:14" x14ac:dyDescent="0.2">
      <c r="A32" s="30">
        <v>6</v>
      </c>
      <c r="B32" s="30">
        <v>1</v>
      </c>
      <c r="C32" s="39" t="s">
        <v>165</v>
      </c>
      <c r="D32" s="39" t="s">
        <v>169</v>
      </c>
      <c r="E32" s="32">
        <v>0.80902777777777779</v>
      </c>
      <c r="F32" s="40">
        <v>0</v>
      </c>
      <c r="G32" s="40">
        <v>9</v>
      </c>
      <c r="H32" s="41"/>
      <c r="I32" s="41"/>
      <c r="J32" s="44"/>
      <c r="K32" s="45"/>
      <c r="L32" s="45"/>
      <c r="M32" s="58"/>
      <c r="N32" s="43">
        <f t="shared" si="1"/>
        <v>39234</v>
      </c>
    </row>
    <row r="33" spans="1:14" x14ac:dyDescent="0.2">
      <c r="A33" s="30">
        <v>6</v>
      </c>
      <c r="B33" s="30">
        <v>1</v>
      </c>
      <c r="C33" s="39" t="s">
        <v>166</v>
      </c>
      <c r="D33" s="39" t="s">
        <v>170</v>
      </c>
      <c r="E33" s="32">
        <v>0.81597222222222221</v>
      </c>
      <c r="F33" s="40">
        <v>0</v>
      </c>
      <c r="G33" s="40">
        <v>2</v>
      </c>
      <c r="H33" s="41"/>
      <c r="I33" s="41"/>
      <c r="J33" s="44"/>
      <c r="K33" s="45"/>
      <c r="L33" s="45"/>
      <c r="M33" s="58"/>
      <c r="N33" s="43">
        <f t="shared" si="1"/>
        <v>39234</v>
      </c>
    </row>
    <row r="34" spans="1:14" x14ac:dyDescent="0.2">
      <c r="A34" s="30">
        <v>6</v>
      </c>
      <c r="B34" s="30">
        <v>1</v>
      </c>
      <c r="C34" s="39" t="s">
        <v>166</v>
      </c>
      <c r="D34" s="39" t="s">
        <v>171</v>
      </c>
      <c r="E34" s="32">
        <v>0.81597222222222221</v>
      </c>
      <c r="F34" s="40">
        <v>0</v>
      </c>
      <c r="G34" s="40">
        <v>16</v>
      </c>
      <c r="H34" s="41"/>
      <c r="I34" s="41"/>
      <c r="J34" s="44"/>
      <c r="K34" s="45"/>
      <c r="L34" s="45"/>
      <c r="M34" s="58"/>
      <c r="N34" s="43">
        <f t="shared" si="1"/>
        <v>39234</v>
      </c>
    </row>
    <row r="35" spans="1:14" x14ac:dyDescent="0.2">
      <c r="A35" s="30">
        <v>6</v>
      </c>
      <c r="B35" s="30">
        <v>1</v>
      </c>
      <c r="C35" s="39" t="s">
        <v>167</v>
      </c>
      <c r="D35" s="39" t="s">
        <v>172</v>
      </c>
      <c r="E35" s="32">
        <v>0.83333333333333337</v>
      </c>
      <c r="F35" s="40">
        <v>0</v>
      </c>
      <c r="G35" s="40">
        <v>2</v>
      </c>
      <c r="H35" s="41"/>
      <c r="I35" s="41"/>
      <c r="J35" s="44"/>
      <c r="K35" s="45"/>
      <c r="L35" s="45"/>
      <c r="M35" s="58"/>
      <c r="N35" s="43">
        <f t="shared" si="1"/>
        <v>39234</v>
      </c>
    </row>
    <row r="36" spans="1:14" x14ac:dyDescent="0.2">
      <c r="A36" s="30">
        <v>6</v>
      </c>
      <c r="B36" s="30">
        <v>7</v>
      </c>
      <c r="C36" s="39" t="s">
        <v>165</v>
      </c>
      <c r="D36" s="39" t="s">
        <v>168</v>
      </c>
      <c r="E36" s="32">
        <v>0.80555555555555547</v>
      </c>
      <c r="F36" s="40">
        <v>2</v>
      </c>
      <c r="G36" s="40">
        <v>48</v>
      </c>
      <c r="H36" s="41"/>
      <c r="I36" s="41"/>
      <c r="J36" s="44"/>
      <c r="K36" s="45"/>
      <c r="L36" s="45"/>
      <c r="M36" s="58"/>
      <c r="N36" s="43">
        <f t="shared" si="1"/>
        <v>39240</v>
      </c>
    </row>
    <row r="37" spans="1:14" x14ac:dyDescent="0.2">
      <c r="A37" s="30">
        <v>6</v>
      </c>
      <c r="B37" s="30">
        <v>7</v>
      </c>
      <c r="C37" s="39" t="s">
        <v>165</v>
      </c>
      <c r="D37" s="39" t="s">
        <v>169</v>
      </c>
      <c r="E37" s="32">
        <v>0.80902777777777779</v>
      </c>
      <c r="F37" s="40">
        <v>2</v>
      </c>
      <c r="G37" s="40">
        <v>19</v>
      </c>
      <c r="H37" s="41"/>
      <c r="I37" s="41"/>
      <c r="J37" s="44"/>
      <c r="K37" s="45"/>
      <c r="L37" s="45"/>
      <c r="M37" s="58"/>
      <c r="N37" s="43">
        <f t="shared" si="1"/>
        <v>39240</v>
      </c>
    </row>
    <row r="38" spans="1:14" x14ac:dyDescent="0.2">
      <c r="A38" s="30">
        <v>6</v>
      </c>
      <c r="B38" s="30">
        <v>7</v>
      </c>
      <c r="C38" s="39" t="s">
        <v>166</v>
      </c>
      <c r="D38" s="39" t="s">
        <v>170</v>
      </c>
      <c r="E38" s="32">
        <v>0.81597222222222221</v>
      </c>
      <c r="F38" s="40">
        <v>0</v>
      </c>
      <c r="G38" s="40">
        <v>16</v>
      </c>
      <c r="H38" s="41"/>
      <c r="I38" s="41"/>
      <c r="J38" s="44" t="s">
        <v>308</v>
      </c>
      <c r="K38" s="45"/>
      <c r="L38" s="45"/>
      <c r="M38" s="58"/>
      <c r="N38" s="43">
        <f t="shared" si="1"/>
        <v>39240</v>
      </c>
    </row>
    <row r="39" spans="1:14" x14ac:dyDescent="0.2">
      <c r="A39" s="30">
        <v>6</v>
      </c>
      <c r="B39" s="30">
        <v>7</v>
      </c>
      <c r="C39" s="39" t="s">
        <v>166</v>
      </c>
      <c r="D39" s="39" t="s">
        <v>171</v>
      </c>
      <c r="E39" s="32">
        <v>0.81597222222222221</v>
      </c>
      <c r="F39" s="40">
        <v>0</v>
      </c>
      <c r="G39" s="40">
        <v>34</v>
      </c>
      <c r="H39" s="41"/>
      <c r="I39" s="41"/>
      <c r="J39" s="44" t="s">
        <v>308</v>
      </c>
      <c r="K39" s="45"/>
      <c r="L39" s="45"/>
      <c r="M39" s="58"/>
      <c r="N39" s="43">
        <f t="shared" si="1"/>
        <v>39240</v>
      </c>
    </row>
    <row r="40" spans="1:14" x14ac:dyDescent="0.2">
      <c r="A40" s="30">
        <v>6</v>
      </c>
      <c r="B40" s="30">
        <v>7</v>
      </c>
      <c r="C40" s="39" t="s">
        <v>167</v>
      </c>
      <c r="D40" s="39" t="s">
        <v>172</v>
      </c>
      <c r="E40" s="32">
        <v>0.83333333333333337</v>
      </c>
      <c r="F40" s="40">
        <v>0</v>
      </c>
      <c r="G40" s="40">
        <v>6</v>
      </c>
      <c r="H40" s="41"/>
      <c r="I40" s="41"/>
      <c r="J40" s="44"/>
      <c r="K40" s="45"/>
      <c r="L40" s="45"/>
      <c r="M40" s="58"/>
      <c r="N40" s="43">
        <f t="shared" si="1"/>
        <v>39240</v>
      </c>
    </row>
    <row r="41" spans="1:14" x14ac:dyDescent="0.2">
      <c r="A41" s="30">
        <v>6</v>
      </c>
      <c r="B41" s="30">
        <v>28</v>
      </c>
      <c r="C41" s="39" t="s">
        <v>165</v>
      </c>
      <c r="D41" s="39" t="s">
        <v>168</v>
      </c>
      <c r="E41" s="32">
        <v>0.80555555555555547</v>
      </c>
      <c r="F41" s="40">
        <v>8</v>
      </c>
      <c r="G41" s="40">
        <v>11</v>
      </c>
      <c r="H41" s="41"/>
      <c r="I41" s="41"/>
      <c r="J41" s="44"/>
      <c r="K41" s="45"/>
      <c r="L41" s="45"/>
      <c r="M41" s="58"/>
      <c r="N41" s="43">
        <f t="shared" si="1"/>
        <v>39261</v>
      </c>
    </row>
    <row r="42" spans="1:14" x14ac:dyDescent="0.2">
      <c r="A42" s="30">
        <v>6</v>
      </c>
      <c r="B42" s="30">
        <v>28</v>
      </c>
      <c r="C42" s="39" t="s">
        <v>165</v>
      </c>
      <c r="D42" s="39" t="s">
        <v>169</v>
      </c>
      <c r="E42" s="32">
        <v>0.80902777777777779</v>
      </c>
      <c r="F42" s="40">
        <v>15</v>
      </c>
      <c r="G42" s="40">
        <v>4</v>
      </c>
      <c r="H42" s="41"/>
      <c r="I42" s="41"/>
      <c r="J42" s="44"/>
      <c r="K42" s="45"/>
      <c r="L42" s="45"/>
      <c r="M42" s="58"/>
      <c r="N42" s="43">
        <f t="shared" si="1"/>
        <v>39261</v>
      </c>
    </row>
    <row r="43" spans="1:14" x14ac:dyDescent="0.2">
      <c r="A43" s="30">
        <v>6</v>
      </c>
      <c r="B43" s="30">
        <v>28</v>
      </c>
      <c r="C43" s="39" t="s">
        <v>166</v>
      </c>
      <c r="D43" s="39" t="s">
        <v>170</v>
      </c>
      <c r="E43" s="32">
        <v>0.81597222222222221</v>
      </c>
      <c r="F43" s="40">
        <v>9</v>
      </c>
      <c r="G43" s="40">
        <v>10</v>
      </c>
      <c r="H43" s="41"/>
      <c r="I43" s="41"/>
      <c r="J43" s="44"/>
      <c r="K43" s="45"/>
      <c r="L43" s="45"/>
      <c r="M43" s="58"/>
      <c r="N43" s="43">
        <f t="shared" si="1"/>
        <v>39261</v>
      </c>
    </row>
    <row r="44" spans="1:14" x14ac:dyDescent="0.2">
      <c r="A44" s="30">
        <v>6</v>
      </c>
      <c r="B44" s="30">
        <v>28</v>
      </c>
      <c r="C44" s="39" t="s">
        <v>166</v>
      </c>
      <c r="D44" s="39" t="s">
        <v>171</v>
      </c>
      <c r="E44" s="32">
        <v>0.81597222222222221</v>
      </c>
      <c r="F44" s="40">
        <v>0</v>
      </c>
      <c r="G44" s="40">
        <v>12</v>
      </c>
      <c r="H44" s="41"/>
      <c r="I44" s="41"/>
      <c r="J44" s="44"/>
      <c r="K44" s="45"/>
      <c r="L44" s="45"/>
      <c r="M44" s="58"/>
      <c r="N44" s="43">
        <f t="shared" si="1"/>
        <v>39261</v>
      </c>
    </row>
    <row r="45" spans="1:14" x14ac:dyDescent="0.2">
      <c r="A45" s="30">
        <v>6</v>
      </c>
      <c r="B45" s="30">
        <v>28</v>
      </c>
      <c r="C45" s="39" t="s">
        <v>167</v>
      </c>
      <c r="D45" s="39" t="s">
        <v>172</v>
      </c>
      <c r="E45" s="32">
        <v>0.83333333333333337</v>
      </c>
      <c r="F45" s="40">
        <v>0</v>
      </c>
      <c r="G45" s="40">
        <v>2</v>
      </c>
      <c r="H45" s="41"/>
      <c r="I45" s="41"/>
      <c r="J45" s="44"/>
      <c r="K45" s="45"/>
      <c r="L45" s="45"/>
      <c r="M45" s="58"/>
      <c r="N45" s="43">
        <f t="shared" si="1"/>
        <v>39261</v>
      </c>
    </row>
    <row r="46" spans="1:14" x14ac:dyDescent="0.2">
      <c r="A46" s="30"/>
      <c r="B46" s="30"/>
      <c r="C46" s="39"/>
      <c r="D46" s="39"/>
      <c r="E46" s="32"/>
      <c r="F46" s="40"/>
      <c r="G46" s="40"/>
      <c r="H46" s="41"/>
      <c r="I46" s="41"/>
      <c r="J46" s="44"/>
      <c r="K46" s="45"/>
      <c r="L46" s="45"/>
      <c r="M46" s="58"/>
      <c r="N46" s="43" t="str">
        <f t="shared" si="1"/>
        <v/>
      </c>
    </row>
    <row r="47" spans="1:14" x14ac:dyDescent="0.2">
      <c r="A47" s="30"/>
      <c r="B47" s="30"/>
      <c r="C47" s="39"/>
      <c r="D47" s="39"/>
      <c r="E47" s="32"/>
      <c r="F47" s="40"/>
      <c r="G47" s="40"/>
      <c r="H47" s="41"/>
      <c r="I47" s="41"/>
      <c r="J47" s="44"/>
      <c r="K47" s="45"/>
      <c r="L47" s="45"/>
      <c r="M47" s="58"/>
      <c r="N47" s="43" t="str">
        <f t="shared" si="1"/>
        <v/>
      </c>
    </row>
    <row r="48" spans="1:14" x14ac:dyDescent="0.2">
      <c r="A48" s="30"/>
      <c r="B48" s="30"/>
      <c r="C48" s="39"/>
      <c r="D48" s="39"/>
      <c r="E48" s="32"/>
      <c r="F48" s="40"/>
      <c r="G48" s="40"/>
      <c r="H48" s="41"/>
      <c r="I48" s="41"/>
      <c r="J48" s="44"/>
      <c r="K48" s="45"/>
      <c r="L48" s="45"/>
      <c r="M48" s="58"/>
      <c r="N48" s="43" t="str">
        <f t="shared" si="1"/>
        <v/>
      </c>
    </row>
    <row r="49" spans="1:14" x14ac:dyDescent="0.2">
      <c r="A49" s="30"/>
      <c r="B49" s="30"/>
      <c r="C49" s="39"/>
      <c r="D49" s="39"/>
      <c r="E49" s="32"/>
      <c r="F49" s="40"/>
      <c r="G49" s="40"/>
      <c r="H49" s="41"/>
      <c r="I49" s="41"/>
      <c r="J49" s="44"/>
      <c r="K49" s="45"/>
      <c r="L49" s="45"/>
      <c r="M49" s="58"/>
      <c r="N49" s="43" t="str">
        <f t="shared" si="1"/>
        <v/>
      </c>
    </row>
    <row r="50" spans="1:14" x14ac:dyDescent="0.2">
      <c r="A50" s="30"/>
      <c r="B50" s="30"/>
      <c r="C50" s="39"/>
      <c r="D50" s="39"/>
      <c r="E50" s="32"/>
      <c r="F50" s="40"/>
      <c r="G50" s="40"/>
      <c r="H50" s="41"/>
      <c r="I50" s="41"/>
      <c r="J50" s="44"/>
      <c r="K50" s="45"/>
      <c r="L50" s="45"/>
      <c r="M50" s="58"/>
      <c r="N50" s="43" t="str">
        <f t="shared" si="1"/>
        <v/>
      </c>
    </row>
    <row r="51" spans="1:14" x14ac:dyDescent="0.2">
      <c r="A51" s="30"/>
      <c r="B51" s="30"/>
      <c r="C51" s="39"/>
      <c r="D51" s="39"/>
      <c r="E51" s="32"/>
      <c r="F51" s="40"/>
      <c r="G51" s="40"/>
      <c r="H51" s="41"/>
      <c r="I51" s="41"/>
      <c r="J51" s="44"/>
      <c r="K51" s="45"/>
      <c r="L51" s="45"/>
      <c r="M51" s="58"/>
      <c r="N51" s="43" t="str">
        <f t="shared" si="1"/>
        <v/>
      </c>
    </row>
    <row r="52" spans="1:14" x14ac:dyDescent="0.2">
      <c r="A52" s="30"/>
      <c r="B52" s="30"/>
      <c r="C52" s="39"/>
      <c r="D52" s="39"/>
      <c r="E52" s="32"/>
      <c r="F52" s="40"/>
      <c r="G52" s="40"/>
      <c r="H52" s="41"/>
      <c r="I52" s="41"/>
      <c r="J52" s="44"/>
      <c r="K52" s="45"/>
      <c r="L52" s="45"/>
      <c r="M52" s="58"/>
      <c r="N52" s="43" t="str">
        <f t="shared" si="1"/>
        <v/>
      </c>
    </row>
    <row r="53" spans="1:14" x14ac:dyDescent="0.2">
      <c r="A53" s="30"/>
      <c r="B53" s="30"/>
      <c r="C53" s="39"/>
      <c r="D53" s="39"/>
      <c r="E53" s="32"/>
      <c r="F53" s="40"/>
      <c r="G53" s="40"/>
      <c r="H53" s="41"/>
      <c r="I53" s="41"/>
      <c r="J53" s="44"/>
      <c r="K53" s="45"/>
      <c r="L53" s="45"/>
      <c r="M53" s="58"/>
      <c r="N53" s="43" t="str">
        <f t="shared" si="1"/>
        <v/>
      </c>
    </row>
    <row r="54" spans="1:14" x14ac:dyDescent="0.2">
      <c r="A54" s="30"/>
      <c r="B54" s="30"/>
      <c r="C54" s="39"/>
      <c r="D54" s="39"/>
      <c r="E54" s="32"/>
      <c r="F54" s="40"/>
      <c r="G54" s="40"/>
      <c r="H54" s="41"/>
      <c r="I54" s="41"/>
      <c r="J54" s="44"/>
      <c r="K54" s="45"/>
      <c r="L54" s="45"/>
      <c r="M54" s="58"/>
      <c r="N54" s="43" t="str">
        <f t="shared" si="1"/>
        <v/>
      </c>
    </row>
    <row r="55" spans="1:14" x14ac:dyDescent="0.2">
      <c r="A55" s="30"/>
      <c r="B55" s="30"/>
      <c r="C55" s="39"/>
      <c r="D55" s="39"/>
      <c r="E55" s="32"/>
      <c r="F55" s="40"/>
      <c r="G55" s="40"/>
      <c r="H55" s="41"/>
      <c r="I55" s="41"/>
      <c r="J55" s="44"/>
      <c r="K55" s="45"/>
      <c r="L55" s="45"/>
      <c r="M55" s="58"/>
      <c r="N55" s="43" t="str">
        <f t="shared" si="1"/>
        <v/>
      </c>
    </row>
    <row r="56" spans="1:14" x14ac:dyDescent="0.2">
      <c r="A56" s="30"/>
      <c r="B56" s="30"/>
      <c r="C56" s="39"/>
      <c r="D56" s="39"/>
      <c r="E56" s="32"/>
      <c r="F56" s="40"/>
      <c r="G56" s="40"/>
      <c r="H56" s="41"/>
      <c r="I56" s="41"/>
      <c r="J56" s="44"/>
      <c r="K56" s="45"/>
      <c r="L56" s="45"/>
      <c r="M56" s="58"/>
      <c r="N56" s="43" t="str">
        <f t="shared" si="1"/>
        <v/>
      </c>
    </row>
    <row r="57" spans="1:14" x14ac:dyDescent="0.2">
      <c r="A57" s="30"/>
      <c r="B57" s="30"/>
      <c r="C57" s="39"/>
      <c r="D57" s="39"/>
      <c r="E57" s="32"/>
      <c r="F57" s="40"/>
      <c r="G57" s="40"/>
      <c r="H57" s="41"/>
      <c r="I57" s="41"/>
      <c r="J57" s="44"/>
      <c r="K57" s="45"/>
      <c r="L57" s="45"/>
      <c r="M57" s="58"/>
      <c r="N57" s="43" t="str">
        <f t="shared" si="1"/>
        <v/>
      </c>
    </row>
    <row r="58" spans="1:14" x14ac:dyDescent="0.2">
      <c r="A58" s="30"/>
      <c r="B58" s="30"/>
      <c r="C58" s="39"/>
      <c r="D58" s="39"/>
      <c r="E58" s="32"/>
      <c r="F58" s="40"/>
      <c r="G58" s="40"/>
      <c r="H58" s="41"/>
      <c r="I58" s="41"/>
      <c r="J58" s="44"/>
      <c r="K58" s="45"/>
      <c r="L58" s="45"/>
      <c r="M58" s="58"/>
      <c r="N58" s="43" t="str">
        <f t="shared" si="1"/>
        <v/>
      </c>
    </row>
    <row r="59" spans="1:14" x14ac:dyDescent="0.2">
      <c r="A59" s="30"/>
      <c r="B59" s="30"/>
      <c r="C59" s="39"/>
      <c r="D59" s="39"/>
      <c r="E59" s="32"/>
      <c r="F59" s="40"/>
      <c r="G59" s="40"/>
      <c r="H59" s="41"/>
      <c r="I59" s="41"/>
      <c r="J59" s="44"/>
      <c r="K59" s="45"/>
      <c r="L59" s="45"/>
      <c r="M59" s="58"/>
      <c r="N59" s="43" t="str">
        <f t="shared" si="1"/>
        <v/>
      </c>
    </row>
    <row r="60" spans="1:14" x14ac:dyDescent="0.2">
      <c r="A60" s="30"/>
      <c r="B60" s="30"/>
      <c r="C60" s="39"/>
      <c r="D60" s="39"/>
      <c r="E60" s="32"/>
      <c r="F60" s="40"/>
      <c r="G60" s="40"/>
      <c r="H60" s="41"/>
      <c r="I60" s="41"/>
      <c r="J60" s="44"/>
      <c r="K60" s="45"/>
      <c r="L60" s="45"/>
      <c r="M60" s="58"/>
      <c r="N60" s="43" t="str">
        <f t="shared" si="1"/>
        <v/>
      </c>
    </row>
    <row r="61" spans="1:14" x14ac:dyDescent="0.2">
      <c r="A61" s="30"/>
      <c r="B61" s="30"/>
      <c r="C61" s="39"/>
      <c r="D61" s="39"/>
      <c r="E61" s="32"/>
      <c r="F61" s="40"/>
      <c r="G61" s="40"/>
      <c r="H61" s="41"/>
      <c r="I61" s="41"/>
      <c r="J61" s="44"/>
      <c r="K61" s="45"/>
      <c r="L61" s="45"/>
      <c r="M61" s="58"/>
      <c r="N61" s="43" t="str">
        <f t="shared" si="1"/>
        <v/>
      </c>
    </row>
    <row r="62" spans="1:14" x14ac:dyDescent="0.2">
      <c r="A62" s="30"/>
      <c r="B62" s="30"/>
      <c r="C62" s="39"/>
      <c r="D62" s="39"/>
      <c r="E62" s="32"/>
      <c r="F62" s="40"/>
      <c r="G62" s="40"/>
      <c r="H62" s="41"/>
      <c r="I62" s="41"/>
      <c r="J62" s="44"/>
      <c r="K62" s="45"/>
      <c r="L62" s="45"/>
      <c r="M62" s="58"/>
      <c r="N62" s="43" t="str">
        <f t="shared" si="1"/>
        <v/>
      </c>
    </row>
    <row r="63" spans="1:14" x14ac:dyDescent="0.2">
      <c r="A63" s="30"/>
      <c r="B63" s="30"/>
      <c r="C63" s="39"/>
      <c r="D63" s="39"/>
      <c r="E63" s="32"/>
      <c r="F63" s="40"/>
      <c r="G63" s="40"/>
      <c r="H63" s="41"/>
      <c r="I63" s="41"/>
      <c r="J63" s="44"/>
      <c r="K63" s="45"/>
      <c r="L63" s="45"/>
      <c r="M63" s="58"/>
      <c r="N63" s="43" t="str">
        <f t="shared" si="1"/>
        <v/>
      </c>
    </row>
    <row r="64" spans="1:14" x14ac:dyDescent="0.2">
      <c r="A64" s="30"/>
      <c r="B64" s="30"/>
      <c r="C64" s="39"/>
      <c r="D64" s="39"/>
      <c r="E64" s="32"/>
      <c r="F64" s="40"/>
      <c r="G64" s="40"/>
      <c r="H64" s="41"/>
      <c r="I64" s="41"/>
      <c r="J64" s="44"/>
      <c r="K64" s="45"/>
      <c r="L64" s="45"/>
      <c r="M64" s="58"/>
      <c r="N64" s="43" t="str">
        <f t="shared" si="1"/>
        <v/>
      </c>
    </row>
    <row r="65" spans="1:14" x14ac:dyDescent="0.2">
      <c r="A65" s="30"/>
      <c r="B65" s="30"/>
      <c r="C65" s="39"/>
      <c r="D65" s="39"/>
      <c r="E65" s="32"/>
      <c r="F65" s="40"/>
      <c r="G65" s="40"/>
      <c r="H65" s="41"/>
      <c r="I65" s="41"/>
      <c r="J65" s="44"/>
      <c r="K65" s="45"/>
      <c r="L65" s="45"/>
      <c r="M65" s="58"/>
      <c r="N65" s="43" t="str">
        <f t="shared" si="1"/>
        <v/>
      </c>
    </row>
    <row r="66" spans="1:14" x14ac:dyDescent="0.2">
      <c r="A66" s="30"/>
      <c r="B66" s="30"/>
      <c r="C66" s="39"/>
      <c r="D66" s="39"/>
      <c r="E66" s="32"/>
      <c r="F66" s="40"/>
      <c r="G66" s="40"/>
      <c r="H66" s="41"/>
      <c r="I66" s="41"/>
      <c r="J66" s="44"/>
      <c r="K66" s="45"/>
      <c r="L66" s="45"/>
      <c r="M66" s="58"/>
      <c r="N66" s="43" t="str">
        <f t="shared" si="1"/>
        <v/>
      </c>
    </row>
    <row r="67" spans="1:14" x14ac:dyDescent="0.2">
      <c r="A67" s="30"/>
      <c r="B67" s="30"/>
      <c r="C67" s="39"/>
      <c r="D67" s="39"/>
      <c r="E67" s="32"/>
      <c r="F67" s="40"/>
      <c r="G67" s="40"/>
      <c r="H67" s="41"/>
      <c r="I67" s="41"/>
      <c r="J67" s="44"/>
      <c r="K67" s="45"/>
      <c r="L67" s="45"/>
      <c r="M67" s="58"/>
      <c r="N67" s="43" t="str">
        <f t="shared" si="1"/>
        <v/>
      </c>
    </row>
    <row r="68" spans="1:14" x14ac:dyDescent="0.2">
      <c r="A68" s="30"/>
      <c r="B68" s="30"/>
      <c r="C68" s="39"/>
      <c r="D68" s="39"/>
      <c r="E68" s="32"/>
      <c r="F68" s="40"/>
      <c r="G68" s="40"/>
      <c r="H68" s="41"/>
      <c r="I68" s="41"/>
      <c r="J68" s="44"/>
      <c r="K68" s="45"/>
      <c r="L68" s="45"/>
      <c r="M68" s="58"/>
      <c r="N68" s="43" t="str">
        <f t="shared" si="1"/>
        <v/>
      </c>
    </row>
    <row r="69" spans="1:14" x14ac:dyDescent="0.2">
      <c r="A69" s="30"/>
      <c r="B69" s="30"/>
      <c r="C69" s="39"/>
      <c r="D69" s="39"/>
      <c r="E69" s="32"/>
      <c r="F69" s="40"/>
      <c r="G69" s="40"/>
      <c r="H69" s="41"/>
      <c r="I69" s="41"/>
      <c r="J69" s="44"/>
      <c r="K69" s="45"/>
      <c r="L69" s="45"/>
      <c r="M69" s="58"/>
      <c r="N69" s="43" t="str">
        <f t="shared" si="1"/>
        <v/>
      </c>
    </row>
    <row r="70" spans="1:14" x14ac:dyDescent="0.2">
      <c r="A70" s="30"/>
      <c r="B70" s="30"/>
      <c r="C70" s="39"/>
      <c r="D70" s="39"/>
      <c r="E70" s="32"/>
      <c r="F70" s="40"/>
      <c r="G70" s="40"/>
      <c r="H70" s="41"/>
      <c r="I70" s="41"/>
      <c r="J70" s="44"/>
      <c r="K70" s="45"/>
      <c r="L70" s="45"/>
      <c r="M70" s="58"/>
      <c r="N70" s="43" t="str">
        <f t="shared" si="1"/>
        <v/>
      </c>
    </row>
    <row r="71" spans="1:14" x14ac:dyDescent="0.2">
      <c r="A71" s="30"/>
      <c r="B71" s="30"/>
      <c r="C71" s="39"/>
      <c r="D71" s="39"/>
      <c r="E71" s="32"/>
      <c r="F71" s="40"/>
      <c r="G71" s="40"/>
      <c r="H71" s="41"/>
      <c r="I71" s="41"/>
      <c r="J71" s="44"/>
      <c r="K71" s="45"/>
      <c r="L71" s="45"/>
      <c r="M71" s="58"/>
      <c r="N71" s="43" t="str">
        <f t="shared" si="1"/>
        <v/>
      </c>
    </row>
    <row r="72" spans="1:14" x14ac:dyDescent="0.2">
      <c r="A72" s="30"/>
      <c r="B72" s="30"/>
      <c r="C72" s="39"/>
      <c r="D72" s="39"/>
      <c r="E72" s="32"/>
      <c r="F72" s="40"/>
      <c r="G72" s="40"/>
      <c r="H72" s="41"/>
      <c r="I72" s="41"/>
      <c r="J72" s="44"/>
      <c r="K72" s="45"/>
      <c r="L72" s="45"/>
      <c r="M72" s="58"/>
      <c r="N72" s="43" t="str">
        <f t="shared" si="1"/>
        <v/>
      </c>
    </row>
    <row r="73" spans="1:14" x14ac:dyDescent="0.2">
      <c r="A73" s="30"/>
      <c r="B73" s="30"/>
      <c r="C73" s="39"/>
      <c r="D73" s="39"/>
      <c r="E73" s="32"/>
      <c r="F73" s="40"/>
      <c r="G73" s="40"/>
      <c r="H73" s="41"/>
      <c r="I73" s="41"/>
      <c r="J73" s="44"/>
      <c r="K73" s="45"/>
      <c r="L73" s="45"/>
      <c r="M73" s="58"/>
      <c r="N73" s="43" t="str">
        <f t="shared" si="1"/>
        <v/>
      </c>
    </row>
    <row r="74" spans="1:14" x14ac:dyDescent="0.2">
      <c r="A74" s="30"/>
      <c r="B74" s="30"/>
      <c r="C74" s="39"/>
      <c r="D74" s="39"/>
      <c r="E74" s="32"/>
      <c r="F74" s="40"/>
      <c r="G74" s="40"/>
      <c r="H74" s="41"/>
      <c r="I74" s="41"/>
      <c r="J74" s="44"/>
      <c r="K74" s="45"/>
      <c r="L74" s="45"/>
      <c r="M74" s="58"/>
      <c r="N74" s="43" t="str">
        <f t="shared" si="1"/>
        <v/>
      </c>
    </row>
    <row r="75" spans="1:14" x14ac:dyDescent="0.2">
      <c r="A75" s="30"/>
      <c r="B75" s="30"/>
      <c r="C75" s="39"/>
      <c r="D75" s="39"/>
      <c r="E75" s="32"/>
      <c r="F75" s="40"/>
      <c r="G75" s="40"/>
      <c r="H75" s="41"/>
      <c r="I75" s="41"/>
      <c r="J75" s="44"/>
      <c r="K75" s="45"/>
      <c r="L75" s="45"/>
      <c r="M75" s="58"/>
      <c r="N75" s="43" t="str">
        <f t="shared" si="1"/>
        <v/>
      </c>
    </row>
    <row r="76" spans="1:14" x14ac:dyDescent="0.2">
      <c r="A76" s="30"/>
      <c r="B76" s="30"/>
      <c r="C76" s="39"/>
      <c r="D76" s="39"/>
      <c r="E76" s="32"/>
      <c r="F76" s="40"/>
      <c r="G76" s="40"/>
      <c r="H76" s="41"/>
      <c r="I76" s="41"/>
      <c r="J76" s="44"/>
      <c r="K76" s="45"/>
      <c r="L76" s="45"/>
      <c r="M76" s="58"/>
      <c r="N76" s="43" t="str">
        <f t="shared" si="1"/>
        <v/>
      </c>
    </row>
    <row r="77" spans="1:14" x14ac:dyDescent="0.2">
      <c r="A77" s="30"/>
      <c r="B77" s="30"/>
      <c r="C77" s="39"/>
      <c r="D77" s="39"/>
      <c r="E77" s="32"/>
      <c r="F77" s="40"/>
      <c r="G77" s="40"/>
      <c r="H77" s="41"/>
      <c r="I77" s="41"/>
      <c r="J77" s="44"/>
      <c r="K77" s="45"/>
      <c r="L77" s="45"/>
      <c r="M77" s="58"/>
      <c r="N77" s="43" t="str">
        <f t="shared" si="1"/>
        <v/>
      </c>
    </row>
    <row r="78" spans="1:14" x14ac:dyDescent="0.2">
      <c r="A78" s="30"/>
      <c r="B78" s="30"/>
      <c r="C78" s="39"/>
      <c r="D78" s="39"/>
      <c r="E78" s="32"/>
      <c r="F78" s="40"/>
      <c r="G78" s="40"/>
      <c r="H78" s="41"/>
      <c r="I78" s="41"/>
      <c r="J78" s="44"/>
      <c r="K78" s="45"/>
      <c r="L78" s="45"/>
      <c r="M78" s="58"/>
      <c r="N78" s="43" t="str">
        <f t="shared" si="1"/>
        <v/>
      </c>
    </row>
    <row r="79" spans="1:14" x14ac:dyDescent="0.2">
      <c r="A79" s="30"/>
      <c r="B79" s="30"/>
      <c r="C79" s="39"/>
      <c r="D79" s="39"/>
      <c r="E79" s="32"/>
      <c r="F79" s="40"/>
      <c r="G79" s="40"/>
      <c r="H79" s="41"/>
      <c r="I79" s="41"/>
      <c r="J79" s="44"/>
      <c r="K79" s="45"/>
      <c r="L79" s="45"/>
      <c r="M79" s="58"/>
      <c r="N79" s="43" t="str">
        <f t="shared" si="1"/>
        <v/>
      </c>
    </row>
    <row r="80" spans="1:14" x14ac:dyDescent="0.2">
      <c r="A80" s="30"/>
      <c r="B80" s="30"/>
      <c r="C80" s="39"/>
      <c r="D80" s="39"/>
      <c r="E80" s="32"/>
      <c r="F80" s="40"/>
      <c r="G80" s="40"/>
      <c r="H80" s="41"/>
      <c r="I80" s="41"/>
      <c r="J80" s="44"/>
      <c r="K80" s="45"/>
      <c r="L80" s="45"/>
      <c r="M80" s="58"/>
      <c r="N80" s="43" t="str">
        <f t="shared" si="1"/>
        <v/>
      </c>
    </row>
    <row r="81" spans="1:14" x14ac:dyDescent="0.2">
      <c r="A81" s="30"/>
      <c r="B81" s="30"/>
      <c r="C81" s="39"/>
      <c r="D81" s="39"/>
      <c r="E81" s="32"/>
      <c r="F81" s="40"/>
      <c r="G81" s="40"/>
      <c r="H81" s="41"/>
      <c r="I81" s="41"/>
      <c r="J81" s="44"/>
      <c r="K81" s="45"/>
      <c r="L81" s="45"/>
      <c r="M81" s="58"/>
      <c r="N81" s="43" t="str">
        <f t="shared" si="1"/>
        <v/>
      </c>
    </row>
    <row r="82" spans="1:14" x14ac:dyDescent="0.2">
      <c r="A82" s="30"/>
      <c r="B82" s="30"/>
      <c r="C82" s="39"/>
      <c r="D82" s="39"/>
      <c r="E82" s="32"/>
      <c r="F82" s="40"/>
      <c r="G82" s="40"/>
      <c r="H82" s="41"/>
      <c r="I82" s="41"/>
      <c r="J82" s="44"/>
      <c r="K82" s="45"/>
      <c r="L82" s="45"/>
      <c r="M82" s="58"/>
      <c r="N82" s="43" t="str">
        <f t="shared" si="1"/>
        <v/>
      </c>
    </row>
    <row r="83" spans="1:14" x14ac:dyDescent="0.2">
      <c r="A83" s="30"/>
      <c r="B83" s="30"/>
      <c r="C83" s="39"/>
      <c r="D83" s="39"/>
      <c r="E83" s="32"/>
      <c r="F83" s="40"/>
      <c r="G83" s="40"/>
      <c r="H83" s="41"/>
      <c r="I83" s="41"/>
      <c r="J83" s="44"/>
      <c r="K83" s="45"/>
      <c r="L83" s="45"/>
      <c r="M83" s="58"/>
      <c r="N83" s="43" t="str">
        <f t="shared" si="1"/>
        <v/>
      </c>
    </row>
    <row r="84" spans="1:14" x14ac:dyDescent="0.2">
      <c r="A84" s="30"/>
      <c r="B84" s="30"/>
      <c r="C84" s="39"/>
      <c r="D84" s="39"/>
      <c r="E84" s="32"/>
      <c r="F84" s="40"/>
      <c r="G84" s="40"/>
      <c r="H84" s="41"/>
      <c r="I84" s="41"/>
      <c r="J84" s="44"/>
      <c r="K84" s="45"/>
      <c r="L84" s="45"/>
      <c r="M84" s="58"/>
      <c r="N84" s="43" t="str">
        <f t="shared" si="1"/>
        <v/>
      </c>
    </row>
    <row r="85" spans="1:14" x14ac:dyDescent="0.2">
      <c r="A85" s="30"/>
      <c r="B85" s="30"/>
      <c r="C85" s="39"/>
      <c r="D85" s="39"/>
      <c r="E85" s="32"/>
      <c r="F85" s="40"/>
      <c r="G85" s="40"/>
      <c r="H85" s="41"/>
      <c r="I85" s="41"/>
      <c r="J85" s="44"/>
      <c r="K85" s="45"/>
      <c r="L85" s="45"/>
      <c r="M85" s="58"/>
      <c r="N85" s="43" t="str">
        <f t="shared" si="1"/>
        <v/>
      </c>
    </row>
    <row r="86" spans="1:14" x14ac:dyDescent="0.2">
      <c r="A86" s="30"/>
      <c r="B86" s="30"/>
      <c r="C86" s="39"/>
      <c r="D86" s="39"/>
      <c r="E86" s="32"/>
      <c r="F86" s="40"/>
      <c r="G86" s="40"/>
      <c r="H86" s="41"/>
      <c r="I86" s="41"/>
      <c r="J86" s="44"/>
      <c r="K86" s="45"/>
      <c r="L86" s="45"/>
      <c r="M86" s="58"/>
      <c r="N86" s="43" t="str">
        <f t="shared" si="1"/>
        <v/>
      </c>
    </row>
    <row r="87" spans="1:14" x14ac:dyDescent="0.2">
      <c r="A87" s="30"/>
      <c r="B87" s="30"/>
      <c r="C87" s="39"/>
      <c r="D87" s="39"/>
      <c r="E87" s="32"/>
      <c r="F87" s="40"/>
      <c r="G87" s="40"/>
      <c r="H87" s="41"/>
      <c r="I87" s="41"/>
      <c r="J87" s="44"/>
      <c r="K87" s="45"/>
      <c r="L87" s="45"/>
      <c r="M87" s="58"/>
      <c r="N87" s="43" t="str">
        <f t="shared" si="1"/>
        <v/>
      </c>
    </row>
    <row r="88" spans="1:14" x14ac:dyDescent="0.2">
      <c r="A88" s="30"/>
      <c r="B88" s="30"/>
      <c r="C88" s="39"/>
      <c r="D88" s="39"/>
      <c r="E88" s="32"/>
      <c r="F88" s="40"/>
      <c r="G88" s="40"/>
      <c r="H88" s="41"/>
      <c r="I88" s="41"/>
      <c r="J88" s="44"/>
      <c r="K88" s="45"/>
      <c r="L88" s="45"/>
      <c r="M88" s="58"/>
      <c r="N88" s="43" t="str">
        <f t="shared" si="1"/>
        <v/>
      </c>
    </row>
    <row r="89" spans="1:14" x14ac:dyDescent="0.2">
      <c r="A89" s="30"/>
      <c r="B89" s="30"/>
      <c r="C89" s="39"/>
      <c r="D89" s="39"/>
      <c r="E89" s="32"/>
      <c r="F89" s="40"/>
      <c r="G89" s="40"/>
      <c r="H89" s="41"/>
      <c r="I89" s="41"/>
      <c r="J89" s="44"/>
      <c r="K89" s="45"/>
      <c r="L89" s="45"/>
      <c r="M89" s="58"/>
      <c r="N89" s="43" t="str">
        <f t="shared" si="1"/>
        <v/>
      </c>
    </row>
    <row r="90" spans="1:14" x14ac:dyDescent="0.2">
      <c r="A90" s="30"/>
      <c r="B90" s="30"/>
      <c r="C90" s="39"/>
      <c r="D90" s="39"/>
      <c r="E90" s="32"/>
      <c r="F90" s="40"/>
      <c r="G90" s="40"/>
      <c r="H90" s="41"/>
      <c r="I90" s="41"/>
      <c r="J90" s="44"/>
      <c r="K90" s="45"/>
      <c r="L90" s="45"/>
      <c r="M90" s="58"/>
      <c r="N90" s="43" t="str">
        <f t="shared" si="1"/>
        <v/>
      </c>
    </row>
    <row r="91" spans="1:14" x14ac:dyDescent="0.2">
      <c r="A91" s="30"/>
      <c r="B91" s="30"/>
      <c r="C91" s="39"/>
      <c r="D91" s="39"/>
      <c r="E91" s="32"/>
      <c r="F91" s="40"/>
      <c r="G91" s="40"/>
      <c r="H91" s="41"/>
      <c r="I91" s="41"/>
      <c r="J91" s="44"/>
      <c r="K91" s="45"/>
      <c r="L91" s="45"/>
      <c r="M91" s="58"/>
      <c r="N91" s="43" t="str">
        <f t="shared" si="1"/>
        <v/>
      </c>
    </row>
    <row r="92" spans="1:14" x14ac:dyDescent="0.2">
      <c r="A92" s="30"/>
      <c r="B92" s="30"/>
      <c r="C92" s="39"/>
      <c r="D92" s="39"/>
      <c r="E92" s="32"/>
      <c r="F92" s="40"/>
      <c r="G92" s="40"/>
      <c r="H92" s="41"/>
      <c r="I92" s="41"/>
      <c r="J92" s="44"/>
      <c r="K92" s="45"/>
      <c r="L92" s="45"/>
      <c r="M92" s="58"/>
      <c r="N92" s="43" t="str">
        <f t="shared" si="1"/>
        <v/>
      </c>
    </row>
    <row r="93" spans="1:14" x14ac:dyDescent="0.2">
      <c r="A93" s="30"/>
      <c r="B93" s="30"/>
      <c r="C93" s="39"/>
      <c r="D93" s="39"/>
      <c r="E93" s="32"/>
      <c r="F93" s="40"/>
      <c r="G93" s="40"/>
      <c r="H93" s="41"/>
      <c r="I93" s="41"/>
      <c r="J93" s="44"/>
      <c r="K93" s="45"/>
      <c r="L93" s="45"/>
      <c r="M93" s="58"/>
      <c r="N93" s="43" t="str">
        <f t="shared" si="1"/>
        <v/>
      </c>
    </row>
    <row r="94" spans="1:14" x14ac:dyDescent="0.2">
      <c r="A94" s="30"/>
      <c r="B94" s="30"/>
      <c r="C94" s="39"/>
      <c r="D94" s="39"/>
      <c r="E94" s="32"/>
      <c r="F94" s="40"/>
      <c r="G94" s="40"/>
      <c r="H94" s="41"/>
      <c r="I94" s="41"/>
      <c r="J94" s="44"/>
      <c r="K94" s="45"/>
      <c r="L94" s="45"/>
      <c r="M94" s="58"/>
      <c r="N94" s="43" t="str">
        <f t="shared" si="1"/>
        <v/>
      </c>
    </row>
    <row r="95" spans="1:14" x14ac:dyDescent="0.2">
      <c r="A95" s="30"/>
      <c r="B95" s="30"/>
      <c r="C95" s="39"/>
      <c r="D95" s="39"/>
      <c r="E95" s="32"/>
      <c r="F95" s="40"/>
      <c r="G95" s="40"/>
      <c r="H95" s="41"/>
      <c r="I95" s="41"/>
      <c r="J95" s="44"/>
      <c r="K95" s="45"/>
      <c r="L95" s="45"/>
      <c r="M95" s="58"/>
      <c r="N95" s="43" t="str">
        <f t="shared" ref="N95:N158" si="2">IF(A95&gt;0,DATE($C$6,$A95,$B95),"")</f>
        <v/>
      </c>
    </row>
    <row r="96" spans="1:14" x14ac:dyDescent="0.2">
      <c r="A96" s="30"/>
      <c r="B96" s="30"/>
      <c r="C96" s="39"/>
      <c r="D96" s="39"/>
      <c r="E96" s="32"/>
      <c r="F96" s="40"/>
      <c r="G96" s="40"/>
      <c r="H96" s="41"/>
      <c r="I96" s="41"/>
      <c r="J96" s="44"/>
      <c r="K96" s="45"/>
      <c r="L96" s="45"/>
      <c r="M96" s="58"/>
      <c r="N96" s="43" t="str">
        <f t="shared" si="2"/>
        <v/>
      </c>
    </row>
    <row r="97" spans="1:14" x14ac:dyDescent="0.2">
      <c r="A97" s="30"/>
      <c r="B97" s="30"/>
      <c r="C97" s="39"/>
      <c r="D97" s="39"/>
      <c r="E97" s="32"/>
      <c r="F97" s="40"/>
      <c r="G97" s="40"/>
      <c r="H97" s="41"/>
      <c r="I97" s="41"/>
      <c r="J97" s="44"/>
      <c r="K97" s="45"/>
      <c r="L97" s="45"/>
      <c r="M97" s="58"/>
      <c r="N97" s="43" t="str">
        <f t="shared" si="2"/>
        <v/>
      </c>
    </row>
    <row r="98" spans="1:14" x14ac:dyDescent="0.2">
      <c r="A98" s="30"/>
      <c r="B98" s="30"/>
      <c r="C98" s="39"/>
      <c r="D98" s="39"/>
      <c r="E98" s="32"/>
      <c r="F98" s="40"/>
      <c r="G98" s="40"/>
      <c r="H98" s="41"/>
      <c r="I98" s="41"/>
      <c r="J98" s="44"/>
      <c r="K98" s="45"/>
      <c r="L98" s="45"/>
      <c r="M98" s="58"/>
      <c r="N98" s="43" t="str">
        <f t="shared" si="2"/>
        <v/>
      </c>
    </row>
    <row r="99" spans="1:14" x14ac:dyDescent="0.2">
      <c r="A99" s="30"/>
      <c r="B99" s="30"/>
      <c r="C99" s="39"/>
      <c r="D99" s="39"/>
      <c r="E99" s="32"/>
      <c r="F99" s="40"/>
      <c r="G99" s="40"/>
      <c r="H99" s="41"/>
      <c r="I99" s="41"/>
      <c r="J99" s="44"/>
      <c r="K99" s="45"/>
      <c r="L99" s="45"/>
      <c r="M99" s="58"/>
      <c r="N99" s="43" t="str">
        <f t="shared" si="2"/>
        <v/>
      </c>
    </row>
    <row r="100" spans="1:14" x14ac:dyDescent="0.2">
      <c r="A100" s="30"/>
      <c r="B100" s="30"/>
      <c r="C100" s="39"/>
      <c r="D100" s="39"/>
      <c r="E100" s="32"/>
      <c r="F100" s="40"/>
      <c r="G100" s="40"/>
      <c r="H100" s="41"/>
      <c r="I100" s="41"/>
      <c r="J100" s="44"/>
      <c r="K100" s="45"/>
      <c r="L100" s="45"/>
      <c r="M100" s="58"/>
      <c r="N100" s="43" t="str">
        <f t="shared" si="2"/>
        <v/>
      </c>
    </row>
    <row r="101" spans="1:14" x14ac:dyDescent="0.2">
      <c r="A101" s="30"/>
      <c r="B101" s="30"/>
      <c r="C101" s="39"/>
      <c r="D101" s="39"/>
      <c r="E101" s="32"/>
      <c r="F101" s="40"/>
      <c r="G101" s="40"/>
      <c r="H101" s="41"/>
      <c r="I101" s="41"/>
      <c r="J101" s="44"/>
      <c r="K101" s="45"/>
      <c r="L101" s="45"/>
      <c r="M101" s="58"/>
      <c r="N101" s="43" t="str">
        <f t="shared" si="2"/>
        <v/>
      </c>
    </row>
    <row r="102" spans="1:14" x14ac:dyDescent="0.2">
      <c r="A102" s="30"/>
      <c r="B102" s="30"/>
      <c r="C102" s="39"/>
      <c r="D102" s="39"/>
      <c r="E102" s="32"/>
      <c r="F102" s="40"/>
      <c r="G102" s="40"/>
      <c r="H102" s="41"/>
      <c r="I102" s="41"/>
      <c r="J102" s="44"/>
      <c r="K102" s="45"/>
      <c r="L102" s="45"/>
      <c r="M102" s="58"/>
      <c r="N102" s="43" t="str">
        <f t="shared" si="2"/>
        <v/>
      </c>
    </row>
    <row r="103" spans="1:14" x14ac:dyDescent="0.2">
      <c r="A103" s="30"/>
      <c r="B103" s="30"/>
      <c r="C103" s="39"/>
      <c r="D103" s="39"/>
      <c r="E103" s="32"/>
      <c r="F103" s="40"/>
      <c r="G103" s="40"/>
      <c r="H103" s="41"/>
      <c r="I103" s="41"/>
      <c r="J103" s="44"/>
      <c r="K103" s="45"/>
      <c r="L103" s="45"/>
      <c r="M103" s="58"/>
      <c r="N103" s="43" t="str">
        <f t="shared" si="2"/>
        <v/>
      </c>
    </row>
    <row r="104" spans="1:14" x14ac:dyDescent="0.2">
      <c r="A104" s="30"/>
      <c r="B104" s="30"/>
      <c r="C104" s="39"/>
      <c r="D104" s="39"/>
      <c r="E104" s="32"/>
      <c r="F104" s="40"/>
      <c r="G104" s="40"/>
      <c r="H104" s="41"/>
      <c r="I104" s="41"/>
      <c r="J104" s="44"/>
      <c r="K104" s="45"/>
      <c r="L104" s="45"/>
      <c r="M104" s="58"/>
      <c r="N104" s="43" t="str">
        <f t="shared" si="2"/>
        <v/>
      </c>
    </row>
    <row r="105" spans="1:14" x14ac:dyDescent="0.2">
      <c r="A105" s="30"/>
      <c r="B105" s="30"/>
      <c r="C105" s="39"/>
      <c r="D105" s="39"/>
      <c r="E105" s="32"/>
      <c r="F105" s="40"/>
      <c r="G105" s="40"/>
      <c r="H105" s="41"/>
      <c r="I105" s="41"/>
      <c r="J105" s="44"/>
      <c r="K105" s="45"/>
      <c r="L105" s="45"/>
      <c r="M105" s="58"/>
      <c r="N105" s="43" t="str">
        <f t="shared" si="2"/>
        <v/>
      </c>
    </row>
    <row r="106" spans="1:14" x14ac:dyDescent="0.2">
      <c r="A106" s="30"/>
      <c r="B106" s="30"/>
      <c r="C106" s="39"/>
      <c r="D106" s="39"/>
      <c r="E106" s="32"/>
      <c r="F106" s="40"/>
      <c r="G106" s="40"/>
      <c r="H106" s="41"/>
      <c r="I106" s="41"/>
      <c r="J106" s="44"/>
      <c r="K106" s="45"/>
      <c r="L106" s="45"/>
      <c r="M106" s="58"/>
      <c r="N106" s="43" t="str">
        <f t="shared" si="2"/>
        <v/>
      </c>
    </row>
    <row r="107" spans="1:14" x14ac:dyDescent="0.2">
      <c r="A107" s="30"/>
      <c r="B107" s="30"/>
      <c r="C107" s="39"/>
      <c r="D107" s="39"/>
      <c r="E107" s="32"/>
      <c r="F107" s="40"/>
      <c r="G107" s="40"/>
      <c r="H107" s="41"/>
      <c r="I107" s="41"/>
      <c r="J107" s="44"/>
      <c r="K107" s="45"/>
      <c r="L107" s="45"/>
      <c r="M107" s="58"/>
      <c r="N107" s="43" t="str">
        <f t="shared" si="2"/>
        <v/>
      </c>
    </row>
    <row r="108" spans="1:14" x14ac:dyDescent="0.2">
      <c r="A108" s="30"/>
      <c r="B108" s="30"/>
      <c r="C108" s="39"/>
      <c r="D108" s="39"/>
      <c r="E108" s="32"/>
      <c r="F108" s="40"/>
      <c r="G108" s="40"/>
      <c r="H108" s="41"/>
      <c r="I108" s="41"/>
      <c r="J108" s="44"/>
      <c r="K108" s="45"/>
      <c r="L108" s="45"/>
      <c r="M108" s="58"/>
      <c r="N108" s="43" t="str">
        <f t="shared" si="2"/>
        <v/>
      </c>
    </row>
    <row r="109" spans="1:14" x14ac:dyDescent="0.2">
      <c r="A109" s="30"/>
      <c r="B109" s="30"/>
      <c r="C109" s="39"/>
      <c r="D109" s="39"/>
      <c r="E109" s="32"/>
      <c r="F109" s="40"/>
      <c r="G109" s="40"/>
      <c r="H109" s="41"/>
      <c r="I109" s="41"/>
      <c r="J109" s="44"/>
      <c r="K109" s="45"/>
      <c r="L109" s="45"/>
      <c r="M109" s="58"/>
      <c r="N109" s="43" t="str">
        <f t="shared" si="2"/>
        <v/>
      </c>
    </row>
    <row r="110" spans="1:14" x14ac:dyDescent="0.2">
      <c r="A110" s="30"/>
      <c r="B110" s="30"/>
      <c r="C110" s="39"/>
      <c r="D110" s="39"/>
      <c r="E110" s="32"/>
      <c r="F110" s="40"/>
      <c r="G110" s="40"/>
      <c r="H110" s="41"/>
      <c r="I110" s="41"/>
      <c r="J110" s="44"/>
      <c r="K110" s="45"/>
      <c r="L110" s="45"/>
      <c r="M110" s="58"/>
      <c r="N110" s="43" t="str">
        <f t="shared" si="2"/>
        <v/>
      </c>
    </row>
    <row r="111" spans="1:14" x14ac:dyDescent="0.2">
      <c r="A111" s="30"/>
      <c r="B111" s="30"/>
      <c r="C111" s="39"/>
      <c r="D111" s="39"/>
      <c r="E111" s="32"/>
      <c r="F111" s="40"/>
      <c r="G111" s="40"/>
      <c r="H111" s="41"/>
      <c r="I111" s="41"/>
      <c r="J111" s="44"/>
      <c r="K111" s="45"/>
      <c r="L111" s="45"/>
      <c r="M111" s="58"/>
      <c r="N111" s="43" t="str">
        <f t="shared" si="2"/>
        <v/>
      </c>
    </row>
    <row r="112" spans="1:14" x14ac:dyDescent="0.2">
      <c r="A112" s="30"/>
      <c r="B112" s="30"/>
      <c r="C112" s="39"/>
      <c r="D112" s="39"/>
      <c r="E112" s="32"/>
      <c r="F112" s="40"/>
      <c r="G112" s="40"/>
      <c r="H112" s="41"/>
      <c r="I112" s="41"/>
      <c r="J112" s="44"/>
      <c r="K112" s="45"/>
      <c r="L112" s="45"/>
      <c r="M112" s="58"/>
      <c r="N112" s="43" t="str">
        <f t="shared" si="2"/>
        <v/>
      </c>
    </row>
    <row r="113" spans="1:14" x14ac:dyDescent="0.2">
      <c r="A113" s="30"/>
      <c r="B113" s="30"/>
      <c r="C113" s="39"/>
      <c r="D113" s="39"/>
      <c r="E113" s="32"/>
      <c r="F113" s="40"/>
      <c r="G113" s="40"/>
      <c r="H113" s="41"/>
      <c r="I113" s="41"/>
      <c r="J113" s="44"/>
      <c r="K113" s="45"/>
      <c r="L113" s="45"/>
      <c r="M113" s="58"/>
      <c r="N113" s="43" t="str">
        <f t="shared" si="2"/>
        <v/>
      </c>
    </row>
    <row r="114" spans="1:14" x14ac:dyDescent="0.2">
      <c r="A114" s="30"/>
      <c r="B114" s="30"/>
      <c r="C114" s="39"/>
      <c r="D114" s="39"/>
      <c r="E114" s="32"/>
      <c r="F114" s="40"/>
      <c r="G114" s="40"/>
      <c r="H114" s="41"/>
      <c r="I114" s="41"/>
      <c r="J114" s="44"/>
      <c r="K114" s="45"/>
      <c r="L114" s="45"/>
      <c r="M114" s="58"/>
      <c r="N114" s="43" t="str">
        <f t="shared" si="2"/>
        <v/>
      </c>
    </row>
    <row r="115" spans="1:14" x14ac:dyDescent="0.2">
      <c r="A115" s="30"/>
      <c r="B115" s="30"/>
      <c r="C115" s="39"/>
      <c r="D115" s="39"/>
      <c r="E115" s="32"/>
      <c r="F115" s="40"/>
      <c r="G115" s="40"/>
      <c r="H115" s="41"/>
      <c r="I115" s="41"/>
      <c r="J115" s="44"/>
      <c r="K115" s="45"/>
      <c r="L115" s="45"/>
      <c r="M115" s="58"/>
      <c r="N115" s="43" t="str">
        <f t="shared" si="2"/>
        <v/>
      </c>
    </row>
    <row r="116" spans="1:14" x14ac:dyDescent="0.2">
      <c r="A116" s="30"/>
      <c r="B116" s="30"/>
      <c r="C116" s="39"/>
      <c r="D116" s="39"/>
      <c r="E116" s="32"/>
      <c r="F116" s="40"/>
      <c r="G116" s="40"/>
      <c r="H116" s="41"/>
      <c r="I116" s="41"/>
      <c r="J116" s="44"/>
      <c r="K116" s="45"/>
      <c r="L116" s="45"/>
      <c r="M116" s="58"/>
      <c r="N116" s="43" t="str">
        <f t="shared" si="2"/>
        <v/>
      </c>
    </row>
    <row r="117" spans="1:14" x14ac:dyDescent="0.2">
      <c r="A117" s="30"/>
      <c r="B117" s="30"/>
      <c r="C117" s="39"/>
      <c r="D117" s="39"/>
      <c r="E117" s="32"/>
      <c r="F117" s="40"/>
      <c r="G117" s="40"/>
      <c r="H117" s="41"/>
      <c r="I117" s="41"/>
      <c r="J117" s="44"/>
      <c r="K117" s="45"/>
      <c r="L117" s="45"/>
      <c r="M117" s="58"/>
      <c r="N117" s="43" t="str">
        <f t="shared" si="2"/>
        <v/>
      </c>
    </row>
    <row r="118" spans="1:14" x14ac:dyDescent="0.2">
      <c r="A118" s="30"/>
      <c r="B118" s="30"/>
      <c r="C118" s="39"/>
      <c r="D118" s="39"/>
      <c r="E118" s="32"/>
      <c r="F118" s="40"/>
      <c r="G118" s="40"/>
      <c r="H118" s="41"/>
      <c r="I118" s="41"/>
      <c r="J118" s="44"/>
      <c r="K118" s="45"/>
      <c r="L118" s="45"/>
      <c r="M118" s="58"/>
      <c r="N118" s="43" t="str">
        <f t="shared" si="2"/>
        <v/>
      </c>
    </row>
    <row r="119" spans="1:14" x14ac:dyDescent="0.2">
      <c r="A119" s="30"/>
      <c r="B119" s="30"/>
      <c r="C119" s="39"/>
      <c r="D119" s="39"/>
      <c r="E119" s="32"/>
      <c r="F119" s="40"/>
      <c r="G119" s="40"/>
      <c r="H119" s="41"/>
      <c r="I119" s="41"/>
      <c r="J119" s="44"/>
      <c r="K119" s="45"/>
      <c r="L119" s="45"/>
      <c r="M119" s="58"/>
      <c r="N119" s="43" t="str">
        <f t="shared" si="2"/>
        <v/>
      </c>
    </row>
    <row r="120" spans="1:14" x14ac:dyDescent="0.2">
      <c r="A120" s="30"/>
      <c r="B120" s="30"/>
      <c r="C120" s="39"/>
      <c r="D120" s="39"/>
      <c r="E120" s="32"/>
      <c r="F120" s="40"/>
      <c r="G120" s="40"/>
      <c r="H120" s="41"/>
      <c r="I120" s="41"/>
      <c r="J120" s="44"/>
      <c r="K120" s="45"/>
      <c r="L120" s="45"/>
      <c r="M120" s="58"/>
      <c r="N120" s="43" t="str">
        <f t="shared" si="2"/>
        <v/>
      </c>
    </row>
    <row r="121" spans="1:14" x14ac:dyDescent="0.2">
      <c r="A121" s="30"/>
      <c r="B121" s="30"/>
      <c r="C121" s="39"/>
      <c r="D121" s="39"/>
      <c r="E121" s="32"/>
      <c r="F121" s="40"/>
      <c r="G121" s="40"/>
      <c r="H121" s="41"/>
      <c r="I121" s="41"/>
      <c r="J121" s="44"/>
      <c r="K121" s="45"/>
      <c r="L121" s="45"/>
      <c r="M121" s="58"/>
      <c r="N121" s="43" t="str">
        <f t="shared" si="2"/>
        <v/>
      </c>
    </row>
    <row r="122" spans="1:14" x14ac:dyDescent="0.2">
      <c r="A122" s="30"/>
      <c r="B122" s="30"/>
      <c r="C122" s="39"/>
      <c r="D122" s="39"/>
      <c r="E122" s="32"/>
      <c r="F122" s="40"/>
      <c r="G122" s="40"/>
      <c r="H122" s="41"/>
      <c r="I122" s="41"/>
      <c r="J122" s="44"/>
      <c r="K122" s="45"/>
      <c r="L122" s="45"/>
      <c r="M122" s="58"/>
      <c r="N122" s="43" t="str">
        <f t="shared" si="2"/>
        <v/>
      </c>
    </row>
    <row r="123" spans="1:14" x14ac:dyDescent="0.2">
      <c r="A123" s="30"/>
      <c r="B123" s="30"/>
      <c r="C123" s="39"/>
      <c r="D123" s="39"/>
      <c r="E123" s="32"/>
      <c r="F123" s="40"/>
      <c r="G123" s="40"/>
      <c r="H123" s="41"/>
      <c r="I123" s="41"/>
      <c r="J123" s="44"/>
      <c r="K123" s="45"/>
      <c r="L123" s="45"/>
      <c r="M123" s="58"/>
      <c r="N123" s="43" t="str">
        <f t="shared" si="2"/>
        <v/>
      </c>
    </row>
    <row r="124" spans="1:14" x14ac:dyDescent="0.2">
      <c r="A124" s="30"/>
      <c r="B124" s="30"/>
      <c r="C124" s="39"/>
      <c r="D124" s="39"/>
      <c r="E124" s="32"/>
      <c r="F124" s="40"/>
      <c r="G124" s="40"/>
      <c r="H124" s="41"/>
      <c r="I124" s="41"/>
      <c r="J124" s="44"/>
      <c r="K124" s="45"/>
      <c r="L124" s="45"/>
      <c r="M124" s="58"/>
      <c r="N124" s="43" t="str">
        <f t="shared" si="2"/>
        <v/>
      </c>
    </row>
    <row r="125" spans="1:14" x14ac:dyDescent="0.2">
      <c r="A125" s="30"/>
      <c r="B125" s="30"/>
      <c r="C125" s="39"/>
      <c r="D125" s="39"/>
      <c r="E125" s="32"/>
      <c r="F125" s="40"/>
      <c r="G125" s="40"/>
      <c r="H125" s="41"/>
      <c r="I125" s="41"/>
      <c r="J125" s="44"/>
      <c r="K125" s="45"/>
      <c r="L125" s="45"/>
      <c r="M125" s="58"/>
      <c r="N125" s="43" t="str">
        <f t="shared" si="2"/>
        <v/>
      </c>
    </row>
    <row r="126" spans="1:14" x14ac:dyDescent="0.2">
      <c r="A126" s="30"/>
      <c r="B126" s="30"/>
      <c r="C126" s="39"/>
      <c r="D126" s="39"/>
      <c r="E126" s="32"/>
      <c r="F126" s="40"/>
      <c r="G126" s="40"/>
      <c r="H126" s="41"/>
      <c r="I126" s="41"/>
      <c r="J126" s="44"/>
      <c r="K126" s="45"/>
      <c r="L126" s="45"/>
      <c r="M126" s="58"/>
      <c r="N126" s="43" t="str">
        <f t="shared" si="2"/>
        <v/>
      </c>
    </row>
    <row r="127" spans="1:14" x14ac:dyDescent="0.2">
      <c r="A127" s="30"/>
      <c r="B127" s="30"/>
      <c r="C127" s="39"/>
      <c r="D127" s="39"/>
      <c r="E127" s="32"/>
      <c r="F127" s="40"/>
      <c r="G127" s="40"/>
      <c r="H127" s="41"/>
      <c r="I127" s="41"/>
      <c r="J127" s="44"/>
      <c r="K127" s="45"/>
      <c r="L127" s="45"/>
      <c r="M127" s="58"/>
      <c r="N127" s="43" t="str">
        <f t="shared" si="2"/>
        <v/>
      </c>
    </row>
    <row r="128" spans="1:14" x14ac:dyDescent="0.2">
      <c r="A128" s="30"/>
      <c r="B128" s="30"/>
      <c r="C128" s="39"/>
      <c r="D128" s="39"/>
      <c r="E128" s="32"/>
      <c r="F128" s="40"/>
      <c r="G128" s="40"/>
      <c r="H128" s="41"/>
      <c r="I128" s="41"/>
      <c r="J128" s="44"/>
      <c r="K128" s="45"/>
      <c r="L128" s="45"/>
      <c r="M128" s="58"/>
      <c r="N128" s="43" t="str">
        <f t="shared" si="2"/>
        <v/>
      </c>
    </row>
    <row r="129" spans="1:14" x14ac:dyDescent="0.2">
      <c r="A129" s="30"/>
      <c r="B129" s="30"/>
      <c r="C129" s="39"/>
      <c r="D129" s="39"/>
      <c r="E129" s="32"/>
      <c r="F129" s="40"/>
      <c r="G129" s="40"/>
      <c r="H129" s="41"/>
      <c r="I129" s="41"/>
      <c r="J129" s="44"/>
      <c r="K129" s="45"/>
      <c r="L129" s="45"/>
      <c r="M129" s="58"/>
      <c r="N129" s="43" t="str">
        <f t="shared" si="2"/>
        <v/>
      </c>
    </row>
    <row r="130" spans="1:14" x14ac:dyDescent="0.2">
      <c r="A130" s="30"/>
      <c r="B130" s="30"/>
      <c r="C130" s="39"/>
      <c r="D130" s="39"/>
      <c r="E130" s="32"/>
      <c r="F130" s="40"/>
      <c r="G130" s="40"/>
      <c r="H130" s="41"/>
      <c r="I130" s="41"/>
      <c r="J130" s="44"/>
      <c r="K130" s="45"/>
      <c r="L130" s="45"/>
      <c r="M130" s="58"/>
      <c r="N130" s="43" t="str">
        <f t="shared" si="2"/>
        <v/>
      </c>
    </row>
    <row r="131" spans="1:14" x14ac:dyDescent="0.2">
      <c r="A131" s="30"/>
      <c r="B131" s="30"/>
      <c r="C131" s="39"/>
      <c r="D131" s="39"/>
      <c r="E131" s="32"/>
      <c r="F131" s="40"/>
      <c r="G131" s="40"/>
      <c r="H131" s="41"/>
      <c r="I131" s="41"/>
      <c r="J131" s="44"/>
      <c r="K131" s="45"/>
      <c r="L131" s="45"/>
      <c r="M131" s="58"/>
      <c r="N131" s="43" t="str">
        <f t="shared" si="2"/>
        <v/>
      </c>
    </row>
    <row r="132" spans="1:14" x14ac:dyDescent="0.2">
      <c r="A132" s="30"/>
      <c r="B132" s="30"/>
      <c r="C132" s="39"/>
      <c r="D132" s="39"/>
      <c r="E132" s="32"/>
      <c r="F132" s="40"/>
      <c r="G132" s="40"/>
      <c r="H132" s="41"/>
      <c r="I132" s="41"/>
      <c r="J132" s="44"/>
      <c r="K132" s="45"/>
      <c r="L132" s="45"/>
      <c r="M132" s="58"/>
      <c r="N132" s="43" t="str">
        <f t="shared" si="2"/>
        <v/>
      </c>
    </row>
    <row r="133" spans="1:14" x14ac:dyDescent="0.2">
      <c r="A133" s="30"/>
      <c r="B133" s="30"/>
      <c r="C133" s="39"/>
      <c r="D133" s="39"/>
      <c r="E133" s="32"/>
      <c r="F133" s="40"/>
      <c r="G133" s="40"/>
      <c r="H133" s="41"/>
      <c r="I133" s="41"/>
      <c r="J133" s="44"/>
      <c r="K133" s="45"/>
      <c r="L133" s="45"/>
      <c r="M133" s="58"/>
      <c r="N133" s="43" t="str">
        <f t="shared" si="2"/>
        <v/>
      </c>
    </row>
    <row r="134" spans="1:14" x14ac:dyDescent="0.2">
      <c r="A134" s="30"/>
      <c r="B134" s="30"/>
      <c r="C134" s="39"/>
      <c r="D134" s="39"/>
      <c r="E134" s="32"/>
      <c r="F134" s="40"/>
      <c r="G134" s="40"/>
      <c r="H134" s="41"/>
      <c r="I134" s="41"/>
      <c r="J134" s="44"/>
      <c r="K134" s="45"/>
      <c r="L134" s="45"/>
      <c r="M134" s="58"/>
      <c r="N134" s="43" t="str">
        <f t="shared" si="2"/>
        <v/>
      </c>
    </row>
    <row r="135" spans="1:14" x14ac:dyDescent="0.2">
      <c r="A135" s="30"/>
      <c r="B135" s="30"/>
      <c r="C135" s="39"/>
      <c r="D135" s="39"/>
      <c r="E135" s="32"/>
      <c r="F135" s="40"/>
      <c r="G135" s="40"/>
      <c r="H135" s="41"/>
      <c r="I135" s="41"/>
      <c r="J135" s="44"/>
      <c r="K135" s="45"/>
      <c r="L135" s="45"/>
      <c r="M135" s="58"/>
      <c r="N135" s="43" t="str">
        <f t="shared" si="2"/>
        <v/>
      </c>
    </row>
    <row r="136" spans="1:14" x14ac:dyDescent="0.2">
      <c r="A136" s="30"/>
      <c r="B136" s="30"/>
      <c r="C136" s="39"/>
      <c r="D136" s="39"/>
      <c r="E136" s="32"/>
      <c r="F136" s="40"/>
      <c r="G136" s="40"/>
      <c r="H136" s="41"/>
      <c r="I136" s="41"/>
      <c r="J136" s="44"/>
      <c r="K136" s="45"/>
      <c r="L136" s="45"/>
      <c r="M136" s="58"/>
      <c r="N136" s="43" t="str">
        <f t="shared" si="2"/>
        <v/>
      </c>
    </row>
    <row r="137" spans="1:14" x14ac:dyDescent="0.2">
      <c r="A137" s="30"/>
      <c r="B137" s="30"/>
      <c r="C137" s="39"/>
      <c r="D137" s="39"/>
      <c r="E137" s="32"/>
      <c r="F137" s="40"/>
      <c r="G137" s="40"/>
      <c r="H137" s="41"/>
      <c r="I137" s="41"/>
      <c r="J137" s="44"/>
      <c r="K137" s="45"/>
      <c r="L137" s="45"/>
      <c r="M137" s="58"/>
      <c r="N137" s="43" t="str">
        <f t="shared" si="2"/>
        <v/>
      </c>
    </row>
    <row r="138" spans="1:14" x14ac:dyDescent="0.2">
      <c r="A138" s="30"/>
      <c r="B138" s="30"/>
      <c r="C138" s="39"/>
      <c r="D138" s="39"/>
      <c r="E138" s="32"/>
      <c r="F138" s="40"/>
      <c r="G138" s="40"/>
      <c r="H138" s="41"/>
      <c r="I138" s="41"/>
      <c r="J138" s="44"/>
      <c r="K138" s="45"/>
      <c r="L138" s="45"/>
      <c r="M138" s="58"/>
      <c r="N138" s="43" t="str">
        <f t="shared" si="2"/>
        <v/>
      </c>
    </row>
    <row r="139" spans="1:14" x14ac:dyDescent="0.2">
      <c r="A139" s="30"/>
      <c r="B139" s="30"/>
      <c r="C139" s="39"/>
      <c r="D139" s="39"/>
      <c r="E139" s="32"/>
      <c r="F139" s="40"/>
      <c r="G139" s="40"/>
      <c r="H139" s="41"/>
      <c r="I139" s="41"/>
      <c r="J139" s="44"/>
      <c r="K139" s="45"/>
      <c r="L139" s="45"/>
      <c r="M139" s="58"/>
      <c r="N139" s="43" t="str">
        <f t="shared" si="2"/>
        <v/>
      </c>
    </row>
    <row r="140" spans="1:14" x14ac:dyDescent="0.2">
      <c r="A140" s="30"/>
      <c r="B140" s="30"/>
      <c r="C140" s="39"/>
      <c r="D140" s="39"/>
      <c r="E140" s="32"/>
      <c r="F140" s="40"/>
      <c r="G140" s="40"/>
      <c r="H140" s="41"/>
      <c r="I140" s="41"/>
      <c r="J140" s="44"/>
      <c r="K140" s="45"/>
      <c r="L140" s="45"/>
      <c r="M140" s="58"/>
      <c r="N140" s="43" t="str">
        <f t="shared" si="2"/>
        <v/>
      </c>
    </row>
    <row r="141" spans="1:14" x14ac:dyDescent="0.2">
      <c r="A141" s="30"/>
      <c r="B141" s="30"/>
      <c r="C141" s="39"/>
      <c r="D141" s="39"/>
      <c r="E141" s="32"/>
      <c r="F141" s="40"/>
      <c r="G141" s="40"/>
      <c r="H141" s="41"/>
      <c r="I141" s="41"/>
      <c r="J141" s="44"/>
      <c r="K141" s="45"/>
      <c r="L141" s="45"/>
      <c r="M141" s="58"/>
      <c r="N141" s="43" t="str">
        <f t="shared" si="2"/>
        <v/>
      </c>
    </row>
    <row r="142" spans="1:14" x14ac:dyDescent="0.2">
      <c r="A142" s="30"/>
      <c r="B142" s="30"/>
      <c r="C142" s="39"/>
      <c r="D142" s="39"/>
      <c r="E142" s="32"/>
      <c r="F142" s="40"/>
      <c r="G142" s="40"/>
      <c r="H142" s="41"/>
      <c r="I142" s="41"/>
      <c r="J142" s="44"/>
      <c r="K142" s="45"/>
      <c r="L142" s="45"/>
      <c r="M142" s="58"/>
      <c r="N142" s="43" t="str">
        <f t="shared" si="2"/>
        <v/>
      </c>
    </row>
    <row r="143" spans="1:14" x14ac:dyDescent="0.2">
      <c r="A143" s="30"/>
      <c r="B143" s="30"/>
      <c r="C143" s="39"/>
      <c r="D143" s="39"/>
      <c r="E143" s="32"/>
      <c r="F143" s="40"/>
      <c r="G143" s="40"/>
      <c r="H143" s="41"/>
      <c r="I143" s="41"/>
      <c r="J143" s="44"/>
      <c r="K143" s="45"/>
      <c r="L143" s="45"/>
      <c r="M143" s="58"/>
      <c r="N143" s="43" t="str">
        <f t="shared" si="2"/>
        <v/>
      </c>
    </row>
    <row r="144" spans="1:14" x14ac:dyDescent="0.2">
      <c r="A144" s="30"/>
      <c r="B144" s="30"/>
      <c r="C144" s="39"/>
      <c r="D144" s="39"/>
      <c r="E144" s="32"/>
      <c r="F144" s="40"/>
      <c r="G144" s="40"/>
      <c r="H144" s="41"/>
      <c r="I144" s="41"/>
      <c r="J144" s="44"/>
      <c r="K144" s="45"/>
      <c r="L144" s="45"/>
      <c r="M144" s="58"/>
      <c r="N144" s="43" t="str">
        <f t="shared" si="2"/>
        <v/>
      </c>
    </row>
    <row r="145" spans="1:14" x14ac:dyDescent="0.2">
      <c r="A145" s="30"/>
      <c r="B145" s="30"/>
      <c r="C145" s="39"/>
      <c r="D145" s="39"/>
      <c r="E145" s="32"/>
      <c r="F145" s="40"/>
      <c r="G145" s="40"/>
      <c r="H145" s="41"/>
      <c r="I145" s="41"/>
      <c r="J145" s="44"/>
      <c r="K145" s="45"/>
      <c r="L145" s="45"/>
      <c r="M145" s="58"/>
      <c r="N145" s="43" t="str">
        <f t="shared" si="2"/>
        <v/>
      </c>
    </row>
    <row r="146" spans="1:14" x14ac:dyDescent="0.2">
      <c r="A146" s="30"/>
      <c r="B146" s="30"/>
      <c r="C146" s="39"/>
      <c r="D146" s="39"/>
      <c r="E146" s="32"/>
      <c r="F146" s="40"/>
      <c r="G146" s="40"/>
      <c r="H146" s="41"/>
      <c r="I146" s="41"/>
      <c r="J146" s="44"/>
      <c r="K146" s="45"/>
      <c r="L146" s="45"/>
      <c r="M146" s="58"/>
      <c r="N146" s="43" t="str">
        <f t="shared" si="2"/>
        <v/>
      </c>
    </row>
    <row r="147" spans="1:14" x14ac:dyDescent="0.2">
      <c r="A147" s="30"/>
      <c r="B147" s="30"/>
      <c r="C147" s="39"/>
      <c r="D147" s="39"/>
      <c r="E147" s="32"/>
      <c r="F147" s="40"/>
      <c r="G147" s="40"/>
      <c r="H147" s="41"/>
      <c r="I147" s="41"/>
      <c r="J147" s="44"/>
      <c r="K147" s="45"/>
      <c r="L147" s="45"/>
      <c r="M147" s="58"/>
      <c r="N147" s="43" t="str">
        <f t="shared" si="2"/>
        <v/>
      </c>
    </row>
    <row r="148" spans="1:14" x14ac:dyDescent="0.2">
      <c r="A148" s="30"/>
      <c r="B148" s="30"/>
      <c r="C148" s="39"/>
      <c r="D148" s="39"/>
      <c r="E148" s="32"/>
      <c r="F148" s="40"/>
      <c r="G148" s="40"/>
      <c r="H148" s="41"/>
      <c r="I148" s="41"/>
      <c r="J148" s="44"/>
      <c r="K148" s="45"/>
      <c r="L148" s="45"/>
      <c r="M148" s="58"/>
      <c r="N148" s="43" t="str">
        <f t="shared" si="2"/>
        <v/>
      </c>
    </row>
    <row r="149" spans="1:14" x14ac:dyDescent="0.2">
      <c r="A149" s="30"/>
      <c r="B149" s="30"/>
      <c r="C149" s="39"/>
      <c r="D149" s="39"/>
      <c r="E149" s="32"/>
      <c r="F149" s="40"/>
      <c r="G149" s="40"/>
      <c r="H149" s="41"/>
      <c r="I149" s="41"/>
      <c r="J149" s="44"/>
      <c r="K149" s="45"/>
      <c r="L149" s="45"/>
      <c r="M149" s="58"/>
      <c r="N149" s="43" t="str">
        <f t="shared" si="2"/>
        <v/>
      </c>
    </row>
    <row r="150" spans="1:14" x14ac:dyDescent="0.2">
      <c r="A150" s="30"/>
      <c r="B150" s="30"/>
      <c r="C150" s="39"/>
      <c r="D150" s="39"/>
      <c r="E150" s="32"/>
      <c r="F150" s="40"/>
      <c r="G150" s="40"/>
      <c r="H150" s="41"/>
      <c r="I150" s="41"/>
      <c r="J150" s="44"/>
      <c r="K150" s="45"/>
      <c r="L150" s="45"/>
      <c r="M150" s="58"/>
      <c r="N150" s="43" t="str">
        <f t="shared" si="2"/>
        <v/>
      </c>
    </row>
    <row r="151" spans="1:14" x14ac:dyDescent="0.2">
      <c r="A151" s="30"/>
      <c r="B151" s="30"/>
      <c r="C151" s="39"/>
      <c r="D151" s="39"/>
      <c r="E151" s="32"/>
      <c r="F151" s="40"/>
      <c r="G151" s="40"/>
      <c r="H151" s="41"/>
      <c r="I151" s="41"/>
      <c r="J151" s="44"/>
      <c r="K151" s="45"/>
      <c r="L151" s="45"/>
      <c r="M151" s="58"/>
      <c r="N151" s="43" t="str">
        <f t="shared" si="2"/>
        <v/>
      </c>
    </row>
    <row r="152" spans="1:14" x14ac:dyDescent="0.2">
      <c r="A152" s="30"/>
      <c r="B152" s="30"/>
      <c r="C152" s="39"/>
      <c r="D152" s="39"/>
      <c r="E152" s="32"/>
      <c r="F152" s="40"/>
      <c r="G152" s="40"/>
      <c r="H152" s="41"/>
      <c r="I152" s="41"/>
      <c r="J152" s="44"/>
      <c r="K152" s="45"/>
      <c r="L152" s="45"/>
      <c r="M152" s="58"/>
      <c r="N152" s="43" t="str">
        <f t="shared" si="2"/>
        <v/>
      </c>
    </row>
    <row r="153" spans="1:14" x14ac:dyDescent="0.2">
      <c r="A153" s="30"/>
      <c r="B153" s="30"/>
      <c r="C153" s="39"/>
      <c r="D153" s="39"/>
      <c r="E153" s="32"/>
      <c r="F153" s="40"/>
      <c r="G153" s="40"/>
      <c r="H153" s="41"/>
      <c r="I153" s="41"/>
      <c r="J153" s="44"/>
      <c r="K153" s="45"/>
      <c r="L153" s="45"/>
      <c r="M153" s="58"/>
      <c r="N153" s="43" t="str">
        <f t="shared" si="2"/>
        <v/>
      </c>
    </row>
    <row r="154" spans="1:14" x14ac:dyDescent="0.2">
      <c r="A154" s="30"/>
      <c r="B154" s="30"/>
      <c r="C154" s="39"/>
      <c r="D154" s="39"/>
      <c r="E154" s="32"/>
      <c r="F154" s="40"/>
      <c r="G154" s="40"/>
      <c r="H154" s="41"/>
      <c r="I154" s="41"/>
      <c r="J154" s="44"/>
      <c r="K154" s="45"/>
      <c r="L154" s="45"/>
      <c r="M154" s="58"/>
      <c r="N154" s="43" t="str">
        <f t="shared" si="2"/>
        <v/>
      </c>
    </row>
    <row r="155" spans="1:14" x14ac:dyDescent="0.2">
      <c r="A155" s="30"/>
      <c r="B155" s="30"/>
      <c r="C155" s="39"/>
      <c r="D155" s="39"/>
      <c r="E155" s="32"/>
      <c r="F155" s="40"/>
      <c r="G155" s="40"/>
      <c r="H155" s="41"/>
      <c r="I155" s="41"/>
      <c r="J155" s="44"/>
      <c r="K155" s="45"/>
      <c r="L155" s="45"/>
      <c r="M155" s="58"/>
      <c r="N155" s="43" t="str">
        <f t="shared" si="2"/>
        <v/>
      </c>
    </row>
    <row r="156" spans="1:14" x14ac:dyDescent="0.2">
      <c r="A156" s="30"/>
      <c r="B156" s="30"/>
      <c r="C156" s="39"/>
      <c r="D156" s="39"/>
      <c r="E156" s="32"/>
      <c r="F156" s="40"/>
      <c r="G156" s="40"/>
      <c r="H156" s="41"/>
      <c r="I156" s="41"/>
      <c r="J156" s="44"/>
      <c r="K156" s="45"/>
      <c r="L156" s="45"/>
      <c r="M156" s="58"/>
      <c r="N156" s="43" t="str">
        <f t="shared" si="2"/>
        <v/>
      </c>
    </row>
    <row r="157" spans="1:14" x14ac:dyDescent="0.2">
      <c r="A157" s="30"/>
      <c r="B157" s="30"/>
      <c r="C157" s="39"/>
      <c r="D157" s="39"/>
      <c r="E157" s="32"/>
      <c r="F157" s="40"/>
      <c r="G157" s="40"/>
      <c r="H157" s="41"/>
      <c r="I157" s="41"/>
      <c r="J157" s="44"/>
      <c r="K157" s="45"/>
      <c r="L157" s="45"/>
      <c r="M157" s="58"/>
      <c r="N157" s="43" t="str">
        <f t="shared" si="2"/>
        <v/>
      </c>
    </row>
    <row r="158" spans="1:14" x14ac:dyDescent="0.2">
      <c r="A158" s="30"/>
      <c r="B158" s="30"/>
      <c r="C158" s="39"/>
      <c r="D158" s="39"/>
      <c r="E158" s="32"/>
      <c r="F158" s="40"/>
      <c r="G158" s="40"/>
      <c r="H158" s="41"/>
      <c r="I158" s="41"/>
      <c r="J158" s="44"/>
      <c r="K158" s="45"/>
      <c r="L158" s="45"/>
      <c r="M158" s="58"/>
      <c r="N158" s="43" t="str">
        <f t="shared" si="2"/>
        <v/>
      </c>
    </row>
    <row r="159" spans="1:14" x14ac:dyDescent="0.2">
      <c r="A159" s="30"/>
      <c r="B159" s="30"/>
      <c r="C159" s="39"/>
      <c r="D159" s="39"/>
      <c r="E159" s="32"/>
      <c r="F159" s="40"/>
      <c r="G159" s="40"/>
      <c r="H159" s="41"/>
      <c r="I159" s="41"/>
      <c r="J159" s="44"/>
      <c r="K159" s="45"/>
      <c r="L159" s="45"/>
      <c r="M159" s="58"/>
      <c r="N159" s="43" t="str">
        <f t="shared" ref="N159:N222" si="3">IF(A159&gt;0,DATE($C$6,$A159,$B159),"")</f>
        <v/>
      </c>
    </row>
    <row r="160" spans="1:14" x14ac:dyDescent="0.2">
      <c r="A160" s="30"/>
      <c r="B160" s="30"/>
      <c r="C160" s="39"/>
      <c r="D160" s="39"/>
      <c r="E160" s="32"/>
      <c r="F160" s="40"/>
      <c r="G160" s="40"/>
      <c r="H160" s="41"/>
      <c r="I160" s="41"/>
      <c r="J160" s="44"/>
      <c r="K160" s="45"/>
      <c r="L160" s="45"/>
      <c r="M160" s="58"/>
      <c r="N160" s="43" t="str">
        <f t="shared" si="3"/>
        <v/>
      </c>
    </row>
    <row r="161" spans="1:14" x14ac:dyDescent="0.2">
      <c r="A161" s="30"/>
      <c r="B161" s="30"/>
      <c r="C161" s="39"/>
      <c r="D161" s="39"/>
      <c r="E161" s="32"/>
      <c r="F161" s="40"/>
      <c r="G161" s="40"/>
      <c r="H161" s="41"/>
      <c r="I161" s="41"/>
      <c r="J161" s="44"/>
      <c r="K161" s="45"/>
      <c r="L161" s="45"/>
      <c r="M161" s="58"/>
      <c r="N161" s="43" t="str">
        <f t="shared" si="3"/>
        <v/>
      </c>
    </row>
    <row r="162" spans="1:14" x14ac:dyDescent="0.2">
      <c r="A162" s="30"/>
      <c r="B162" s="30"/>
      <c r="C162" s="39"/>
      <c r="D162" s="39"/>
      <c r="E162" s="32"/>
      <c r="F162" s="40"/>
      <c r="G162" s="40"/>
      <c r="H162" s="41"/>
      <c r="I162" s="41"/>
      <c r="J162" s="44"/>
      <c r="K162" s="45"/>
      <c r="L162" s="45"/>
      <c r="M162" s="58"/>
      <c r="N162" s="43" t="str">
        <f t="shared" si="3"/>
        <v/>
      </c>
    </row>
    <row r="163" spans="1:14" x14ac:dyDescent="0.2">
      <c r="A163" s="30"/>
      <c r="B163" s="30"/>
      <c r="C163" s="39"/>
      <c r="D163" s="39"/>
      <c r="E163" s="32"/>
      <c r="F163" s="40"/>
      <c r="G163" s="40"/>
      <c r="H163" s="41"/>
      <c r="I163" s="41"/>
      <c r="J163" s="44"/>
      <c r="K163" s="45"/>
      <c r="L163" s="45"/>
      <c r="M163" s="58"/>
      <c r="N163" s="43" t="str">
        <f t="shared" si="3"/>
        <v/>
      </c>
    </row>
    <row r="164" spans="1:14" x14ac:dyDescent="0.2">
      <c r="A164" s="30"/>
      <c r="B164" s="30"/>
      <c r="C164" s="39"/>
      <c r="D164" s="39"/>
      <c r="E164" s="32"/>
      <c r="F164" s="40"/>
      <c r="G164" s="40"/>
      <c r="H164" s="41"/>
      <c r="I164" s="41"/>
      <c r="J164" s="44"/>
      <c r="K164" s="45"/>
      <c r="L164" s="45"/>
      <c r="M164" s="58"/>
      <c r="N164" s="43" t="str">
        <f t="shared" si="3"/>
        <v/>
      </c>
    </row>
    <row r="165" spans="1:14" x14ac:dyDescent="0.2">
      <c r="A165" s="30"/>
      <c r="B165" s="30"/>
      <c r="C165" s="39"/>
      <c r="D165" s="39"/>
      <c r="E165" s="32"/>
      <c r="F165" s="40"/>
      <c r="G165" s="40"/>
      <c r="H165" s="41"/>
      <c r="I165" s="41"/>
      <c r="J165" s="44"/>
      <c r="K165" s="45"/>
      <c r="L165" s="45"/>
      <c r="M165" s="58"/>
      <c r="N165" s="43" t="str">
        <f t="shared" si="3"/>
        <v/>
      </c>
    </row>
    <row r="166" spans="1:14" x14ac:dyDescent="0.2">
      <c r="A166" s="30"/>
      <c r="B166" s="30"/>
      <c r="C166" s="39"/>
      <c r="D166" s="39"/>
      <c r="E166" s="32"/>
      <c r="F166" s="40"/>
      <c r="G166" s="40"/>
      <c r="H166" s="41"/>
      <c r="I166" s="41"/>
      <c r="J166" s="44"/>
      <c r="K166" s="45"/>
      <c r="L166" s="45"/>
      <c r="M166" s="58"/>
      <c r="N166" s="43" t="str">
        <f t="shared" si="3"/>
        <v/>
      </c>
    </row>
    <row r="167" spans="1:14" x14ac:dyDescent="0.2">
      <c r="A167" s="30"/>
      <c r="B167" s="30"/>
      <c r="C167" s="39"/>
      <c r="D167" s="39"/>
      <c r="E167" s="32"/>
      <c r="F167" s="40"/>
      <c r="G167" s="40"/>
      <c r="H167" s="41"/>
      <c r="I167" s="41"/>
      <c r="J167" s="44"/>
      <c r="K167" s="45"/>
      <c r="L167" s="45"/>
      <c r="M167" s="58"/>
      <c r="N167" s="43" t="str">
        <f t="shared" si="3"/>
        <v/>
      </c>
    </row>
    <row r="168" spans="1:14" x14ac:dyDescent="0.2">
      <c r="A168" s="30"/>
      <c r="B168" s="30"/>
      <c r="C168" s="39"/>
      <c r="D168" s="39"/>
      <c r="E168" s="32"/>
      <c r="F168" s="40"/>
      <c r="G168" s="40"/>
      <c r="H168" s="41"/>
      <c r="I168" s="41"/>
      <c r="J168" s="44"/>
      <c r="K168" s="45"/>
      <c r="L168" s="45"/>
      <c r="M168" s="58"/>
      <c r="N168" s="43" t="str">
        <f t="shared" si="3"/>
        <v/>
      </c>
    </row>
    <row r="169" spans="1:14" x14ac:dyDescent="0.2">
      <c r="A169" s="30"/>
      <c r="B169" s="30"/>
      <c r="C169" s="39"/>
      <c r="D169" s="39"/>
      <c r="E169" s="32"/>
      <c r="F169" s="40"/>
      <c r="G169" s="40"/>
      <c r="H169" s="41"/>
      <c r="I169" s="41"/>
      <c r="J169" s="44"/>
      <c r="K169" s="45"/>
      <c r="L169" s="45"/>
      <c r="M169" s="58"/>
      <c r="N169" s="43" t="str">
        <f t="shared" si="3"/>
        <v/>
      </c>
    </row>
    <row r="170" spans="1:14" x14ac:dyDescent="0.2">
      <c r="A170" s="30"/>
      <c r="B170" s="30"/>
      <c r="C170" s="39"/>
      <c r="D170" s="39"/>
      <c r="E170" s="32"/>
      <c r="F170" s="40"/>
      <c r="G170" s="40"/>
      <c r="H170" s="41"/>
      <c r="I170" s="41"/>
      <c r="J170" s="44"/>
      <c r="K170" s="45"/>
      <c r="L170" s="45"/>
      <c r="M170" s="58"/>
      <c r="N170" s="43" t="str">
        <f t="shared" si="3"/>
        <v/>
      </c>
    </row>
    <row r="171" spans="1:14" x14ac:dyDescent="0.2">
      <c r="A171" s="30"/>
      <c r="B171" s="30"/>
      <c r="C171" s="39"/>
      <c r="D171" s="39"/>
      <c r="E171" s="32"/>
      <c r="F171" s="40"/>
      <c r="G171" s="40"/>
      <c r="H171" s="41"/>
      <c r="I171" s="41"/>
      <c r="J171" s="44"/>
      <c r="K171" s="45"/>
      <c r="L171" s="45"/>
      <c r="M171" s="58"/>
      <c r="N171" s="43" t="str">
        <f t="shared" si="3"/>
        <v/>
      </c>
    </row>
    <row r="172" spans="1:14" x14ac:dyDescent="0.2">
      <c r="A172" s="30"/>
      <c r="B172" s="30"/>
      <c r="C172" s="39"/>
      <c r="D172" s="39"/>
      <c r="E172" s="32"/>
      <c r="F172" s="40"/>
      <c r="G172" s="40"/>
      <c r="H172" s="41"/>
      <c r="I172" s="41"/>
      <c r="J172" s="44"/>
      <c r="K172" s="45"/>
      <c r="L172" s="45"/>
      <c r="M172" s="58"/>
      <c r="N172" s="43" t="str">
        <f t="shared" si="3"/>
        <v/>
      </c>
    </row>
    <row r="173" spans="1:14" x14ac:dyDescent="0.2">
      <c r="A173" s="30"/>
      <c r="B173" s="30"/>
      <c r="C173" s="39"/>
      <c r="D173" s="39"/>
      <c r="E173" s="32"/>
      <c r="F173" s="40"/>
      <c r="G173" s="40"/>
      <c r="H173" s="41"/>
      <c r="I173" s="41"/>
      <c r="J173" s="44"/>
      <c r="K173" s="45"/>
      <c r="L173" s="45"/>
      <c r="M173" s="58"/>
      <c r="N173" s="43" t="str">
        <f t="shared" si="3"/>
        <v/>
      </c>
    </row>
    <row r="174" spans="1:14" x14ac:dyDescent="0.2">
      <c r="A174" s="30"/>
      <c r="B174" s="30"/>
      <c r="C174" s="39"/>
      <c r="D174" s="39"/>
      <c r="E174" s="32"/>
      <c r="F174" s="40"/>
      <c r="G174" s="40"/>
      <c r="H174" s="41"/>
      <c r="I174" s="41"/>
      <c r="J174" s="44"/>
      <c r="K174" s="45"/>
      <c r="L174" s="45"/>
      <c r="M174" s="58"/>
      <c r="N174" s="43" t="str">
        <f t="shared" si="3"/>
        <v/>
      </c>
    </row>
    <row r="175" spans="1:14" x14ac:dyDescent="0.2">
      <c r="A175" s="30"/>
      <c r="B175" s="30"/>
      <c r="C175" s="39"/>
      <c r="D175" s="39"/>
      <c r="E175" s="32"/>
      <c r="F175" s="40"/>
      <c r="G175" s="40"/>
      <c r="H175" s="41"/>
      <c r="I175" s="41"/>
      <c r="J175" s="44"/>
      <c r="K175" s="45"/>
      <c r="L175" s="45"/>
      <c r="M175" s="58"/>
      <c r="N175" s="43" t="str">
        <f t="shared" si="3"/>
        <v/>
      </c>
    </row>
    <row r="176" spans="1:14" x14ac:dyDescent="0.2">
      <c r="A176" s="30"/>
      <c r="B176" s="30"/>
      <c r="C176" s="39"/>
      <c r="D176" s="39"/>
      <c r="E176" s="32"/>
      <c r="F176" s="40"/>
      <c r="G176" s="40"/>
      <c r="H176" s="41"/>
      <c r="I176" s="41"/>
      <c r="J176" s="44"/>
      <c r="K176" s="45"/>
      <c r="L176" s="45"/>
      <c r="M176" s="58"/>
      <c r="N176" s="43" t="str">
        <f t="shared" si="3"/>
        <v/>
      </c>
    </row>
    <row r="177" spans="1:14" x14ac:dyDescent="0.2">
      <c r="A177" s="30"/>
      <c r="B177" s="30"/>
      <c r="C177" s="39"/>
      <c r="D177" s="39"/>
      <c r="E177" s="32"/>
      <c r="F177" s="40"/>
      <c r="G177" s="40"/>
      <c r="H177" s="41"/>
      <c r="I177" s="41"/>
      <c r="J177" s="44"/>
      <c r="K177" s="45"/>
      <c r="L177" s="45"/>
      <c r="M177" s="58"/>
      <c r="N177" s="43" t="str">
        <f t="shared" si="3"/>
        <v/>
      </c>
    </row>
    <row r="178" spans="1:14" x14ac:dyDescent="0.2">
      <c r="A178" s="30"/>
      <c r="B178" s="30"/>
      <c r="C178" s="39"/>
      <c r="D178" s="39"/>
      <c r="E178" s="32"/>
      <c r="F178" s="40"/>
      <c r="G178" s="40"/>
      <c r="H178" s="41"/>
      <c r="I178" s="41"/>
      <c r="J178" s="44"/>
      <c r="K178" s="45"/>
      <c r="L178" s="45"/>
      <c r="M178" s="58"/>
      <c r="N178" s="43" t="str">
        <f t="shared" si="3"/>
        <v/>
      </c>
    </row>
    <row r="179" spans="1:14" x14ac:dyDescent="0.2">
      <c r="A179" s="30"/>
      <c r="B179" s="30"/>
      <c r="C179" s="39"/>
      <c r="D179" s="39"/>
      <c r="E179" s="32"/>
      <c r="F179" s="40"/>
      <c r="G179" s="40"/>
      <c r="H179" s="41"/>
      <c r="I179" s="41"/>
      <c r="J179" s="44"/>
      <c r="K179" s="45"/>
      <c r="L179" s="45"/>
      <c r="M179" s="58"/>
      <c r="N179" s="43" t="str">
        <f t="shared" si="3"/>
        <v/>
      </c>
    </row>
    <row r="180" spans="1:14" x14ac:dyDescent="0.2">
      <c r="A180" s="30"/>
      <c r="B180" s="30"/>
      <c r="C180" s="39"/>
      <c r="D180" s="39"/>
      <c r="E180" s="32"/>
      <c r="F180" s="40"/>
      <c r="G180" s="40"/>
      <c r="H180" s="41"/>
      <c r="I180" s="41"/>
      <c r="J180" s="44"/>
      <c r="K180" s="45"/>
      <c r="L180" s="45"/>
      <c r="M180" s="58"/>
      <c r="N180" s="43" t="str">
        <f t="shared" si="3"/>
        <v/>
      </c>
    </row>
    <row r="181" spans="1:14" x14ac:dyDescent="0.2">
      <c r="A181" s="30"/>
      <c r="B181" s="30"/>
      <c r="C181" s="39"/>
      <c r="D181" s="39"/>
      <c r="E181" s="32"/>
      <c r="F181" s="40"/>
      <c r="G181" s="40"/>
      <c r="H181" s="41"/>
      <c r="I181" s="41"/>
      <c r="J181" s="44"/>
      <c r="K181" s="45"/>
      <c r="L181" s="45"/>
      <c r="M181" s="58"/>
      <c r="N181" s="43" t="str">
        <f t="shared" si="3"/>
        <v/>
      </c>
    </row>
    <row r="182" spans="1:14" x14ac:dyDescent="0.2">
      <c r="A182" s="30"/>
      <c r="B182" s="30"/>
      <c r="C182" s="39"/>
      <c r="D182" s="39"/>
      <c r="E182" s="32"/>
      <c r="F182" s="40"/>
      <c r="G182" s="40"/>
      <c r="H182" s="41"/>
      <c r="I182" s="41"/>
      <c r="J182" s="44"/>
      <c r="K182" s="45"/>
      <c r="L182" s="45"/>
      <c r="M182" s="58"/>
      <c r="N182" s="43" t="str">
        <f t="shared" si="3"/>
        <v/>
      </c>
    </row>
    <row r="183" spans="1:14" x14ac:dyDescent="0.2">
      <c r="A183" s="30"/>
      <c r="B183" s="30"/>
      <c r="C183" s="39"/>
      <c r="D183" s="39"/>
      <c r="E183" s="32"/>
      <c r="F183" s="40"/>
      <c r="G183" s="40"/>
      <c r="H183" s="41"/>
      <c r="I183" s="41"/>
      <c r="J183" s="44"/>
      <c r="K183" s="45"/>
      <c r="L183" s="45"/>
      <c r="M183" s="58"/>
      <c r="N183" s="43" t="str">
        <f t="shared" si="3"/>
        <v/>
      </c>
    </row>
    <row r="184" spans="1:14" x14ac:dyDescent="0.2">
      <c r="A184" s="30"/>
      <c r="B184" s="30"/>
      <c r="C184" s="39"/>
      <c r="D184" s="39"/>
      <c r="E184" s="32"/>
      <c r="F184" s="40"/>
      <c r="G184" s="40"/>
      <c r="H184" s="41"/>
      <c r="I184" s="41"/>
      <c r="J184" s="44"/>
      <c r="K184" s="45"/>
      <c r="L184" s="45"/>
      <c r="M184" s="58"/>
      <c r="N184" s="43" t="str">
        <f t="shared" si="3"/>
        <v/>
      </c>
    </row>
    <row r="185" spans="1:14" x14ac:dyDescent="0.2">
      <c r="A185" s="30"/>
      <c r="B185" s="30"/>
      <c r="C185" s="39"/>
      <c r="D185" s="39"/>
      <c r="E185" s="32"/>
      <c r="F185" s="40"/>
      <c r="G185" s="40"/>
      <c r="H185" s="41"/>
      <c r="I185" s="41"/>
      <c r="J185" s="44"/>
      <c r="K185" s="45"/>
      <c r="L185" s="45"/>
      <c r="M185" s="58"/>
      <c r="N185" s="43" t="str">
        <f t="shared" si="3"/>
        <v/>
      </c>
    </row>
    <row r="186" spans="1:14" x14ac:dyDescent="0.2">
      <c r="A186" s="30"/>
      <c r="B186" s="30"/>
      <c r="C186" s="39"/>
      <c r="D186" s="39"/>
      <c r="E186" s="32"/>
      <c r="F186" s="40"/>
      <c r="G186" s="40"/>
      <c r="H186" s="41"/>
      <c r="I186" s="41"/>
      <c r="J186" s="44"/>
      <c r="K186" s="45"/>
      <c r="L186" s="45"/>
      <c r="M186" s="58"/>
      <c r="N186" s="43" t="str">
        <f t="shared" si="3"/>
        <v/>
      </c>
    </row>
    <row r="187" spans="1:14" x14ac:dyDescent="0.2">
      <c r="A187" s="30"/>
      <c r="B187" s="30"/>
      <c r="C187" s="39"/>
      <c r="D187" s="39"/>
      <c r="E187" s="32"/>
      <c r="F187" s="40"/>
      <c r="G187" s="40"/>
      <c r="H187" s="41"/>
      <c r="I187" s="41"/>
      <c r="J187" s="44"/>
      <c r="K187" s="45"/>
      <c r="L187" s="45"/>
      <c r="M187" s="58"/>
      <c r="N187" s="43" t="str">
        <f t="shared" si="3"/>
        <v/>
      </c>
    </row>
    <row r="188" spans="1:14" x14ac:dyDescent="0.2">
      <c r="A188" s="30"/>
      <c r="B188" s="30"/>
      <c r="C188" s="39"/>
      <c r="D188" s="39"/>
      <c r="E188" s="32"/>
      <c r="F188" s="40"/>
      <c r="G188" s="40"/>
      <c r="H188" s="41"/>
      <c r="I188" s="41"/>
      <c r="J188" s="44"/>
      <c r="K188" s="45"/>
      <c r="L188" s="45"/>
      <c r="M188" s="58"/>
      <c r="N188" s="43" t="str">
        <f t="shared" si="3"/>
        <v/>
      </c>
    </row>
    <row r="189" spans="1:14" x14ac:dyDescent="0.2">
      <c r="A189" s="30"/>
      <c r="B189" s="30"/>
      <c r="C189" s="39"/>
      <c r="D189" s="39"/>
      <c r="E189" s="32"/>
      <c r="F189" s="40"/>
      <c r="G189" s="40"/>
      <c r="H189" s="41"/>
      <c r="I189" s="41"/>
      <c r="J189" s="44"/>
      <c r="K189" s="45"/>
      <c r="L189" s="45"/>
      <c r="M189" s="58"/>
      <c r="N189" s="43" t="str">
        <f t="shared" si="3"/>
        <v/>
      </c>
    </row>
    <row r="190" spans="1:14" x14ac:dyDescent="0.2">
      <c r="A190" s="30"/>
      <c r="B190" s="30"/>
      <c r="C190" s="39"/>
      <c r="D190" s="39"/>
      <c r="E190" s="32"/>
      <c r="F190" s="40"/>
      <c r="G190" s="40"/>
      <c r="H190" s="41"/>
      <c r="I190" s="41"/>
      <c r="J190" s="44"/>
      <c r="K190" s="45"/>
      <c r="L190" s="45"/>
      <c r="M190" s="58"/>
      <c r="N190" s="43" t="str">
        <f t="shared" si="3"/>
        <v/>
      </c>
    </row>
    <row r="191" spans="1:14" x14ac:dyDescent="0.2">
      <c r="A191" s="30"/>
      <c r="B191" s="30"/>
      <c r="C191" s="39"/>
      <c r="D191" s="39"/>
      <c r="E191" s="32"/>
      <c r="F191" s="40"/>
      <c r="G191" s="40"/>
      <c r="H191" s="41"/>
      <c r="I191" s="41"/>
      <c r="J191" s="44"/>
      <c r="K191" s="45"/>
      <c r="L191" s="45"/>
      <c r="M191" s="58"/>
      <c r="N191" s="43" t="str">
        <f t="shared" si="3"/>
        <v/>
      </c>
    </row>
    <row r="192" spans="1:14" x14ac:dyDescent="0.2">
      <c r="A192" s="30"/>
      <c r="B192" s="30"/>
      <c r="C192" s="39"/>
      <c r="D192" s="39"/>
      <c r="E192" s="32"/>
      <c r="F192" s="40"/>
      <c r="G192" s="40"/>
      <c r="H192" s="41"/>
      <c r="I192" s="41"/>
      <c r="J192" s="44"/>
      <c r="K192" s="45"/>
      <c r="L192" s="45"/>
      <c r="M192" s="58"/>
      <c r="N192" s="43" t="str">
        <f t="shared" si="3"/>
        <v/>
      </c>
    </row>
    <row r="193" spans="1:14" x14ac:dyDescent="0.2">
      <c r="A193" s="30"/>
      <c r="B193" s="30"/>
      <c r="C193" s="39"/>
      <c r="D193" s="39"/>
      <c r="E193" s="32"/>
      <c r="F193" s="40"/>
      <c r="G193" s="40"/>
      <c r="H193" s="41"/>
      <c r="I193" s="41"/>
      <c r="J193" s="44"/>
      <c r="K193" s="45"/>
      <c r="L193" s="45"/>
      <c r="M193" s="58"/>
      <c r="N193" s="43" t="str">
        <f t="shared" si="3"/>
        <v/>
      </c>
    </row>
    <row r="194" spans="1:14" x14ac:dyDescent="0.2">
      <c r="A194" s="30"/>
      <c r="B194" s="30"/>
      <c r="C194" s="39"/>
      <c r="D194" s="39"/>
      <c r="E194" s="32"/>
      <c r="F194" s="40"/>
      <c r="G194" s="40"/>
      <c r="H194" s="41"/>
      <c r="I194" s="41"/>
      <c r="J194" s="44"/>
      <c r="K194" s="45"/>
      <c r="L194" s="45"/>
      <c r="M194" s="58"/>
      <c r="N194" s="43" t="str">
        <f t="shared" si="3"/>
        <v/>
      </c>
    </row>
    <row r="195" spans="1:14" x14ac:dyDescent="0.2">
      <c r="A195" s="30"/>
      <c r="B195" s="30"/>
      <c r="C195" s="39"/>
      <c r="D195" s="39"/>
      <c r="E195" s="32"/>
      <c r="F195" s="40"/>
      <c r="G195" s="40"/>
      <c r="H195" s="41"/>
      <c r="I195" s="41"/>
      <c r="J195" s="44"/>
      <c r="K195" s="45"/>
      <c r="L195" s="45"/>
      <c r="M195" s="58"/>
      <c r="N195" s="43" t="str">
        <f t="shared" si="3"/>
        <v/>
      </c>
    </row>
    <row r="196" spans="1:14" x14ac:dyDescent="0.2">
      <c r="A196" s="30"/>
      <c r="B196" s="30"/>
      <c r="C196" s="39"/>
      <c r="D196" s="39"/>
      <c r="E196" s="32"/>
      <c r="F196" s="40"/>
      <c r="G196" s="40"/>
      <c r="H196" s="41"/>
      <c r="I196" s="41"/>
      <c r="J196" s="44"/>
      <c r="K196" s="45"/>
      <c r="L196" s="45"/>
      <c r="M196" s="58"/>
      <c r="N196" s="43" t="str">
        <f t="shared" si="3"/>
        <v/>
      </c>
    </row>
    <row r="197" spans="1:14" x14ac:dyDescent="0.2">
      <c r="A197" s="30"/>
      <c r="B197" s="30"/>
      <c r="C197" s="39"/>
      <c r="D197" s="39"/>
      <c r="E197" s="32"/>
      <c r="F197" s="40"/>
      <c r="G197" s="40"/>
      <c r="H197" s="41"/>
      <c r="I197" s="41"/>
      <c r="J197" s="44"/>
      <c r="K197" s="45"/>
      <c r="L197" s="45"/>
      <c r="M197" s="58"/>
      <c r="N197" s="43" t="str">
        <f t="shared" si="3"/>
        <v/>
      </c>
    </row>
    <row r="198" spans="1:14" x14ac:dyDescent="0.2">
      <c r="A198" s="30"/>
      <c r="B198" s="30"/>
      <c r="C198" s="39"/>
      <c r="D198" s="39"/>
      <c r="E198" s="32"/>
      <c r="F198" s="40"/>
      <c r="G198" s="40"/>
      <c r="H198" s="41"/>
      <c r="I198" s="41"/>
      <c r="J198" s="44"/>
      <c r="K198" s="45"/>
      <c r="L198" s="45"/>
      <c r="M198" s="58"/>
      <c r="N198" s="43" t="str">
        <f t="shared" si="3"/>
        <v/>
      </c>
    </row>
    <row r="199" spans="1:14" x14ac:dyDescent="0.2">
      <c r="A199" s="30"/>
      <c r="B199" s="30"/>
      <c r="C199" s="39"/>
      <c r="D199" s="39"/>
      <c r="E199" s="32"/>
      <c r="F199" s="40"/>
      <c r="G199" s="40"/>
      <c r="H199" s="41"/>
      <c r="I199" s="41"/>
      <c r="J199" s="44"/>
      <c r="K199" s="45"/>
      <c r="L199" s="45"/>
      <c r="M199" s="58"/>
      <c r="N199" s="43" t="str">
        <f t="shared" si="3"/>
        <v/>
      </c>
    </row>
    <row r="200" spans="1:14" x14ac:dyDescent="0.2">
      <c r="A200" s="30"/>
      <c r="B200" s="30"/>
      <c r="C200" s="39"/>
      <c r="D200" s="39"/>
      <c r="E200" s="32"/>
      <c r="F200" s="40"/>
      <c r="G200" s="40"/>
      <c r="H200" s="41"/>
      <c r="I200" s="41"/>
      <c r="J200" s="44"/>
      <c r="K200" s="45"/>
      <c r="L200" s="45"/>
      <c r="M200" s="58"/>
      <c r="N200" s="43" t="str">
        <f t="shared" si="3"/>
        <v/>
      </c>
    </row>
    <row r="201" spans="1:14" x14ac:dyDescent="0.2">
      <c r="A201" s="30"/>
      <c r="B201" s="30"/>
      <c r="C201" s="39"/>
      <c r="D201" s="39"/>
      <c r="E201" s="32"/>
      <c r="F201" s="40"/>
      <c r="G201" s="40"/>
      <c r="H201" s="41"/>
      <c r="I201" s="41"/>
      <c r="J201" s="44"/>
      <c r="K201" s="45"/>
      <c r="L201" s="45"/>
      <c r="M201" s="58"/>
      <c r="N201" s="43" t="str">
        <f t="shared" si="3"/>
        <v/>
      </c>
    </row>
    <row r="202" spans="1:14" x14ac:dyDescent="0.2">
      <c r="A202" s="30"/>
      <c r="B202" s="30"/>
      <c r="C202" s="39"/>
      <c r="D202" s="39"/>
      <c r="E202" s="32"/>
      <c r="F202" s="40"/>
      <c r="G202" s="40"/>
      <c r="H202" s="41"/>
      <c r="I202" s="41"/>
      <c r="J202" s="44"/>
      <c r="K202" s="45"/>
      <c r="L202" s="45"/>
      <c r="M202" s="58"/>
      <c r="N202" s="43" t="str">
        <f t="shared" si="3"/>
        <v/>
      </c>
    </row>
    <row r="203" spans="1:14" x14ac:dyDescent="0.2">
      <c r="A203" s="30"/>
      <c r="B203" s="30"/>
      <c r="C203" s="39"/>
      <c r="D203" s="39"/>
      <c r="E203" s="32"/>
      <c r="F203" s="40"/>
      <c r="G203" s="40"/>
      <c r="H203" s="41"/>
      <c r="I203" s="41"/>
      <c r="J203" s="44"/>
      <c r="K203" s="45"/>
      <c r="L203" s="45"/>
      <c r="M203" s="58"/>
      <c r="N203" s="43" t="str">
        <f t="shared" si="3"/>
        <v/>
      </c>
    </row>
    <row r="204" spans="1:14" x14ac:dyDescent="0.2">
      <c r="A204" s="30"/>
      <c r="B204" s="30"/>
      <c r="C204" s="39"/>
      <c r="D204" s="39"/>
      <c r="E204" s="32"/>
      <c r="F204" s="40"/>
      <c r="G204" s="40"/>
      <c r="H204" s="41"/>
      <c r="I204" s="41"/>
      <c r="J204" s="44"/>
      <c r="K204" s="45"/>
      <c r="L204" s="45"/>
      <c r="M204" s="58"/>
      <c r="N204" s="43" t="str">
        <f t="shared" si="3"/>
        <v/>
      </c>
    </row>
    <row r="205" spans="1:14" x14ac:dyDescent="0.2">
      <c r="A205" s="30"/>
      <c r="B205" s="30"/>
      <c r="C205" s="39"/>
      <c r="D205" s="39"/>
      <c r="E205" s="32"/>
      <c r="F205" s="40"/>
      <c r="G205" s="40"/>
      <c r="H205" s="41"/>
      <c r="I205" s="41"/>
      <c r="J205" s="44"/>
      <c r="K205" s="45"/>
      <c r="L205" s="45"/>
      <c r="M205" s="58"/>
      <c r="N205" s="43" t="str">
        <f t="shared" si="3"/>
        <v/>
      </c>
    </row>
    <row r="206" spans="1:14" x14ac:dyDescent="0.2">
      <c r="A206" s="30"/>
      <c r="B206" s="30"/>
      <c r="C206" s="39"/>
      <c r="D206" s="39"/>
      <c r="E206" s="32"/>
      <c r="F206" s="40"/>
      <c r="G206" s="40"/>
      <c r="H206" s="41"/>
      <c r="I206" s="41"/>
      <c r="J206" s="44"/>
      <c r="K206" s="45"/>
      <c r="L206" s="45"/>
      <c r="M206" s="58"/>
      <c r="N206" s="43" t="str">
        <f t="shared" si="3"/>
        <v/>
      </c>
    </row>
    <row r="207" spans="1:14" x14ac:dyDescent="0.2">
      <c r="A207" s="30"/>
      <c r="B207" s="30"/>
      <c r="C207" s="39"/>
      <c r="D207" s="39"/>
      <c r="E207" s="32"/>
      <c r="F207" s="40"/>
      <c r="G207" s="40"/>
      <c r="H207" s="41"/>
      <c r="I207" s="41"/>
      <c r="J207" s="44"/>
      <c r="K207" s="45"/>
      <c r="L207" s="45"/>
      <c r="M207" s="58"/>
      <c r="N207" s="43" t="str">
        <f t="shared" si="3"/>
        <v/>
      </c>
    </row>
    <row r="208" spans="1:14" x14ac:dyDescent="0.2">
      <c r="A208" s="30"/>
      <c r="B208" s="30"/>
      <c r="C208" s="39"/>
      <c r="D208" s="39"/>
      <c r="E208" s="32"/>
      <c r="F208" s="40"/>
      <c r="G208" s="40"/>
      <c r="H208" s="41"/>
      <c r="I208" s="41"/>
      <c r="J208" s="44"/>
      <c r="K208" s="45"/>
      <c r="L208" s="45"/>
      <c r="M208" s="58"/>
      <c r="N208" s="43" t="str">
        <f t="shared" si="3"/>
        <v/>
      </c>
    </row>
    <row r="209" spans="1:14" x14ac:dyDescent="0.2">
      <c r="A209" s="30"/>
      <c r="B209" s="30"/>
      <c r="C209" s="39"/>
      <c r="D209" s="39"/>
      <c r="E209" s="32"/>
      <c r="F209" s="40"/>
      <c r="G209" s="40"/>
      <c r="H209" s="41"/>
      <c r="I209" s="41"/>
      <c r="J209" s="44"/>
      <c r="K209" s="45"/>
      <c r="L209" s="45"/>
      <c r="M209" s="58"/>
      <c r="N209" s="43" t="str">
        <f t="shared" si="3"/>
        <v/>
      </c>
    </row>
    <row r="210" spans="1:14" x14ac:dyDescent="0.2">
      <c r="A210" s="30"/>
      <c r="B210" s="30"/>
      <c r="C210" s="39"/>
      <c r="D210" s="39"/>
      <c r="E210" s="32"/>
      <c r="F210" s="40"/>
      <c r="G210" s="40"/>
      <c r="H210" s="41"/>
      <c r="I210" s="41"/>
      <c r="J210" s="44"/>
      <c r="K210" s="45"/>
      <c r="L210" s="45"/>
      <c r="M210" s="58"/>
      <c r="N210" s="43" t="str">
        <f t="shared" si="3"/>
        <v/>
      </c>
    </row>
    <row r="211" spans="1:14" x14ac:dyDescent="0.2">
      <c r="A211" s="30"/>
      <c r="B211" s="30"/>
      <c r="C211" s="39"/>
      <c r="D211" s="39"/>
      <c r="E211" s="32"/>
      <c r="F211" s="40"/>
      <c r="G211" s="40"/>
      <c r="H211" s="41"/>
      <c r="I211" s="41"/>
      <c r="J211" s="44"/>
      <c r="K211" s="45"/>
      <c r="L211" s="45"/>
      <c r="M211" s="58"/>
      <c r="N211" s="43" t="str">
        <f t="shared" si="3"/>
        <v/>
      </c>
    </row>
    <row r="212" spans="1:14" x14ac:dyDescent="0.2">
      <c r="A212" s="30"/>
      <c r="B212" s="30"/>
      <c r="C212" s="39"/>
      <c r="D212" s="39"/>
      <c r="E212" s="32"/>
      <c r="F212" s="40"/>
      <c r="G212" s="40"/>
      <c r="H212" s="41"/>
      <c r="I212" s="41"/>
      <c r="J212" s="44"/>
      <c r="K212" s="45"/>
      <c r="L212" s="45"/>
      <c r="M212" s="58"/>
      <c r="N212" s="43" t="str">
        <f t="shared" si="3"/>
        <v/>
      </c>
    </row>
    <row r="213" spans="1:14" x14ac:dyDescent="0.2">
      <c r="A213" s="30"/>
      <c r="B213" s="30"/>
      <c r="C213" s="39"/>
      <c r="D213" s="39"/>
      <c r="E213" s="32"/>
      <c r="F213" s="40"/>
      <c r="G213" s="40"/>
      <c r="H213" s="41"/>
      <c r="I213" s="41"/>
      <c r="J213" s="44"/>
      <c r="K213" s="45"/>
      <c r="L213" s="45"/>
      <c r="M213" s="58"/>
      <c r="N213" s="43" t="str">
        <f t="shared" si="3"/>
        <v/>
      </c>
    </row>
    <row r="214" spans="1:14" x14ac:dyDescent="0.2">
      <c r="A214" s="30"/>
      <c r="B214" s="30"/>
      <c r="C214" s="39"/>
      <c r="D214" s="39"/>
      <c r="E214" s="32"/>
      <c r="F214" s="40"/>
      <c r="G214" s="40"/>
      <c r="H214" s="41"/>
      <c r="I214" s="41"/>
      <c r="J214" s="44"/>
      <c r="K214" s="45"/>
      <c r="L214" s="45"/>
      <c r="M214" s="58"/>
      <c r="N214" s="43" t="str">
        <f t="shared" si="3"/>
        <v/>
      </c>
    </row>
    <row r="215" spans="1:14" x14ac:dyDescent="0.2">
      <c r="A215" s="30"/>
      <c r="B215" s="30"/>
      <c r="C215" s="39"/>
      <c r="D215" s="39"/>
      <c r="E215" s="32"/>
      <c r="F215" s="40"/>
      <c r="G215" s="40"/>
      <c r="H215" s="41"/>
      <c r="I215" s="41"/>
      <c r="J215" s="44"/>
      <c r="K215" s="45"/>
      <c r="L215" s="45"/>
      <c r="M215" s="58"/>
      <c r="N215" s="43" t="str">
        <f t="shared" si="3"/>
        <v/>
      </c>
    </row>
    <row r="216" spans="1:14" x14ac:dyDescent="0.2">
      <c r="A216" s="30"/>
      <c r="B216" s="30"/>
      <c r="C216" s="39"/>
      <c r="D216" s="39"/>
      <c r="E216" s="32"/>
      <c r="F216" s="40"/>
      <c r="G216" s="40"/>
      <c r="H216" s="41"/>
      <c r="I216" s="41"/>
      <c r="J216" s="44"/>
      <c r="K216" s="45"/>
      <c r="L216" s="45"/>
      <c r="M216" s="58"/>
      <c r="N216" s="43" t="str">
        <f t="shared" si="3"/>
        <v/>
      </c>
    </row>
    <row r="217" spans="1:14" x14ac:dyDescent="0.2">
      <c r="A217" s="30"/>
      <c r="B217" s="30"/>
      <c r="C217" s="39"/>
      <c r="D217" s="39"/>
      <c r="E217" s="32"/>
      <c r="F217" s="40"/>
      <c r="G217" s="40"/>
      <c r="H217" s="41"/>
      <c r="I217" s="41"/>
      <c r="J217" s="44"/>
      <c r="K217" s="45"/>
      <c r="L217" s="45"/>
      <c r="M217" s="58"/>
      <c r="N217" s="43" t="str">
        <f t="shared" si="3"/>
        <v/>
      </c>
    </row>
    <row r="218" spans="1:14" x14ac:dyDescent="0.2">
      <c r="A218" s="30"/>
      <c r="B218" s="30"/>
      <c r="C218" s="39"/>
      <c r="D218" s="39"/>
      <c r="E218" s="32"/>
      <c r="F218" s="40"/>
      <c r="G218" s="40"/>
      <c r="H218" s="41"/>
      <c r="I218" s="41"/>
      <c r="J218" s="44"/>
      <c r="K218" s="45"/>
      <c r="L218" s="45"/>
      <c r="M218" s="58"/>
      <c r="N218" s="43" t="str">
        <f t="shared" si="3"/>
        <v/>
      </c>
    </row>
    <row r="219" spans="1:14" x14ac:dyDescent="0.2">
      <c r="A219" s="30"/>
      <c r="B219" s="30"/>
      <c r="C219" s="39"/>
      <c r="D219" s="39"/>
      <c r="E219" s="32"/>
      <c r="F219" s="40"/>
      <c r="G219" s="40"/>
      <c r="H219" s="41"/>
      <c r="I219" s="41"/>
      <c r="J219" s="44"/>
      <c r="K219" s="45"/>
      <c r="L219" s="45"/>
      <c r="M219" s="58"/>
      <c r="N219" s="43" t="str">
        <f t="shared" si="3"/>
        <v/>
      </c>
    </row>
    <row r="220" spans="1:14" x14ac:dyDescent="0.2">
      <c r="A220" s="30"/>
      <c r="B220" s="30"/>
      <c r="C220" s="39"/>
      <c r="D220" s="39"/>
      <c r="E220" s="32"/>
      <c r="F220" s="40"/>
      <c r="G220" s="40"/>
      <c r="H220" s="41"/>
      <c r="I220" s="41"/>
      <c r="J220" s="44"/>
      <c r="K220" s="45"/>
      <c r="L220" s="45"/>
      <c r="M220" s="58"/>
      <c r="N220" s="43" t="str">
        <f t="shared" si="3"/>
        <v/>
      </c>
    </row>
    <row r="221" spans="1:14" x14ac:dyDescent="0.2">
      <c r="A221" s="30"/>
      <c r="B221" s="30"/>
      <c r="C221" s="39"/>
      <c r="D221" s="39"/>
      <c r="E221" s="32"/>
      <c r="F221" s="40"/>
      <c r="G221" s="40"/>
      <c r="H221" s="41"/>
      <c r="I221" s="41"/>
      <c r="J221" s="44"/>
      <c r="K221" s="45"/>
      <c r="L221" s="45"/>
      <c r="M221" s="58"/>
      <c r="N221" s="43" t="str">
        <f t="shared" si="3"/>
        <v/>
      </c>
    </row>
    <row r="222" spans="1:14" x14ac:dyDescent="0.2">
      <c r="A222" s="30"/>
      <c r="B222" s="30"/>
      <c r="C222" s="39"/>
      <c r="D222" s="39"/>
      <c r="E222" s="32"/>
      <c r="F222" s="40"/>
      <c r="G222" s="40"/>
      <c r="H222" s="41"/>
      <c r="I222" s="41"/>
      <c r="J222" s="44"/>
      <c r="K222" s="45"/>
      <c r="L222" s="45"/>
      <c r="M222" s="58"/>
      <c r="N222" s="43" t="str">
        <f t="shared" si="3"/>
        <v/>
      </c>
    </row>
    <row r="223" spans="1:14" x14ac:dyDescent="0.2">
      <c r="A223" s="30"/>
      <c r="B223" s="30"/>
      <c r="C223" s="39"/>
      <c r="D223" s="39"/>
      <c r="E223" s="32"/>
      <c r="F223" s="40"/>
      <c r="G223" s="40"/>
      <c r="H223" s="41"/>
      <c r="I223" s="41"/>
      <c r="J223" s="44"/>
      <c r="K223" s="45"/>
      <c r="L223" s="45"/>
      <c r="M223" s="58"/>
      <c r="N223" s="43" t="str">
        <f t="shared" ref="N223:N231" si="4">IF(A223&gt;0,DATE($C$6,$A223,$B223),"")</f>
        <v/>
      </c>
    </row>
    <row r="224" spans="1:14" x14ac:dyDescent="0.2">
      <c r="A224" s="30"/>
      <c r="B224" s="30"/>
      <c r="C224" s="39"/>
      <c r="D224" s="39"/>
      <c r="E224" s="32"/>
      <c r="F224" s="40"/>
      <c r="G224" s="40"/>
      <c r="H224" s="41"/>
      <c r="I224" s="41"/>
      <c r="J224" s="44"/>
      <c r="K224" s="45"/>
      <c r="L224" s="45"/>
      <c r="M224" s="58"/>
      <c r="N224" s="43" t="str">
        <f t="shared" si="4"/>
        <v/>
      </c>
    </row>
    <row r="225" spans="1:14" x14ac:dyDescent="0.2">
      <c r="A225" s="30"/>
      <c r="B225" s="30"/>
      <c r="C225" s="39"/>
      <c r="D225" s="39"/>
      <c r="E225" s="32"/>
      <c r="F225" s="40"/>
      <c r="G225" s="40"/>
      <c r="H225" s="41"/>
      <c r="I225" s="41"/>
      <c r="J225" s="44"/>
      <c r="K225" s="45"/>
      <c r="L225" s="45"/>
      <c r="M225" s="58"/>
      <c r="N225" s="43" t="str">
        <f t="shared" si="4"/>
        <v/>
      </c>
    </row>
    <row r="226" spans="1:14" x14ac:dyDescent="0.2">
      <c r="A226" s="30"/>
      <c r="B226" s="30"/>
      <c r="C226" s="39"/>
      <c r="D226" s="39"/>
      <c r="E226" s="32"/>
      <c r="F226" s="40"/>
      <c r="G226" s="40"/>
      <c r="H226" s="41"/>
      <c r="I226" s="41"/>
      <c r="J226" s="44"/>
      <c r="K226" s="45"/>
      <c r="L226" s="45"/>
      <c r="M226" s="58"/>
      <c r="N226" s="43" t="str">
        <f t="shared" si="4"/>
        <v/>
      </c>
    </row>
    <row r="227" spans="1:14" x14ac:dyDescent="0.2">
      <c r="A227" s="30"/>
      <c r="B227" s="30"/>
      <c r="C227" s="39"/>
      <c r="D227" s="39"/>
      <c r="E227" s="32"/>
      <c r="F227" s="40"/>
      <c r="G227" s="40"/>
      <c r="H227" s="41"/>
      <c r="I227" s="41"/>
      <c r="J227" s="44"/>
      <c r="K227" s="45"/>
      <c r="L227" s="45"/>
      <c r="M227" s="58"/>
      <c r="N227" s="43" t="str">
        <f t="shared" si="4"/>
        <v/>
      </c>
    </row>
    <row r="228" spans="1:14" x14ac:dyDescent="0.2">
      <c r="A228" s="30"/>
      <c r="B228" s="30"/>
      <c r="C228" s="39"/>
      <c r="D228" s="39"/>
      <c r="E228" s="32"/>
      <c r="F228" s="40"/>
      <c r="G228" s="40"/>
      <c r="H228" s="41"/>
      <c r="I228" s="41"/>
      <c r="J228" s="44"/>
      <c r="K228" s="45"/>
      <c r="L228" s="45"/>
      <c r="M228" s="58"/>
      <c r="N228" s="43" t="str">
        <f t="shared" si="4"/>
        <v/>
      </c>
    </row>
    <row r="229" spans="1:14" x14ac:dyDescent="0.2">
      <c r="A229" s="30"/>
      <c r="B229" s="30"/>
      <c r="C229" s="39"/>
      <c r="D229" s="39"/>
      <c r="E229" s="32"/>
      <c r="F229" s="40"/>
      <c r="G229" s="40"/>
      <c r="H229" s="41"/>
      <c r="I229" s="41"/>
      <c r="J229" s="44"/>
      <c r="K229" s="45"/>
      <c r="L229" s="45"/>
      <c r="M229" s="58"/>
      <c r="N229" s="43" t="str">
        <f t="shared" si="4"/>
        <v/>
      </c>
    </row>
    <row r="230" spans="1:14" x14ac:dyDescent="0.2">
      <c r="A230" s="30"/>
      <c r="B230" s="30"/>
      <c r="C230" s="39"/>
      <c r="D230" s="39"/>
      <c r="E230" s="32"/>
      <c r="F230" s="40"/>
      <c r="G230" s="40"/>
      <c r="H230" s="41"/>
      <c r="I230" s="41"/>
      <c r="J230" s="44"/>
      <c r="K230" s="45"/>
      <c r="L230" s="45"/>
      <c r="M230" s="58"/>
      <c r="N230" s="43" t="str">
        <f t="shared" si="4"/>
        <v/>
      </c>
    </row>
    <row r="231" spans="1:14" x14ac:dyDescent="0.2">
      <c r="A231" s="30"/>
      <c r="B231" s="30"/>
      <c r="C231" s="39"/>
      <c r="D231" s="39"/>
      <c r="E231" s="32"/>
      <c r="F231" s="40"/>
      <c r="G231" s="40"/>
      <c r="H231" s="41"/>
      <c r="I231" s="41"/>
      <c r="J231" s="44"/>
      <c r="K231" s="45"/>
      <c r="L231" s="45"/>
      <c r="M231" s="58"/>
      <c r="N231" s="43" t="str">
        <f t="shared" si="4"/>
        <v/>
      </c>
    </row>
  </sheetData>
  <sheetProtection sheet="1" objects="1" scenarios="1" selectLockedCells="1"/>
  <mergeCells count="26">
    <mergeCell ref="N9:N10"/>
    <mergeCell ref="N29:N30"/>
    <mergeCell ref="K9:L9"/>
    <mergeCell ref="J29:M30"/>
    <mergeCell ref="M9:M10"/>
    <mergeCell ref="I9:J9"/>
    <mergeCell ref="A3:B3"/>
    <mergeCell ref="A4:B4"/>
    <mergeCell ref="A5:B5"/>
    <mergeCell ref="A6:B6"/>
    <mergeCell ref="C3:D3"/>
    <mergeCell ref="A29:B29"/>
    <mergeCell ref="F29:I29"/>
    <mergeCell ref="C29:C30"/>
    <mergeCell ref="D29:D30"/>
    <mergeCell ref="E29:E30"/>
    <mergeCell ref="G9:H9"/>
    <mergeCell ref="A9:B9"/>
    <mergeCell ref="D9:D10"/>
    <mergeCell ref="C9:C10"/>
    <mergeCell ref="C4:D4"/>
    <mergeCell ref="C5:D5"/>
    <mergeCell ref="C6:D6"/>
    <mergeCell ref="A8:B8"/>
    <mergeCell ref="E9:E10"/>
    <mergeCell ref="F9:F10"/>
  </mergeCells>
  <phoneticPr fontId="1"/>
  <dataValidations count="14">
    <dataValidation errorStyle="warning" imeMode="fullKatakana" allowBlank="1" showInputMessage="1" errorTitle="入力エラー" sqref="H31:H231"/>
    <dataValidation type="list" allowBlank="1" showInputMessage="1" sqref="C4">
      <formula1>SiteName</formula1>
    </dataValidation>
    <dataValidation type="list" imeMode="off" allowBlank="1" showInputMessage="1" sqref="C3">
      <formula1>SiteID</formula1>
    </dataValidation>
    <dataValidation type="list" errorStyle="warning" allowBlank="1" showErrorMessage="1" errorTitle="入力エラー" error="「無」「弱」「中」「強」から選択頂けますか？" sqref="K11:L25">
      <formula1>"無,弱,中,強"</formula1>
    </dataValidation>
    <dataValidation type="decimal" errorStyle="warning" imeMode="off" allowBlank="1" showInputMessage="1" showErrorMessage="1" errorTitle="入力エラー" error="半角数字で気温を入力して下さい。" sqref="I11:J25">
      <formula1>-50</formula1>
      <formula2>100</formula2>
    </dataValidation>
    <dataValidation type="time" errorStyle="warning" imeMode="off" allowBlank="1" showInputMessage="1" showErrorMessage="1" errorTitle="入力エラー" error="時刻（時：分）を半角で「14:26」のように入力して下さい。めんどくさくてごめんなさい！" sqref="E31:E231 E11:F25">
      <formula1>0</formula1>
      <formula2>0.999305555555556</formula2>
    </dataValidation>
    <dataValidation type="whole" errorStyle="warning" imeMode="off" allowBlank="1" showInputMessage="1" showErrorMessage="1" errorTitle="入力エラー" error="調査に参加した人数を｢半角数字」で入力してください" sqref="C11:C25">
      <formula1>0</formula1>
      <formula2>1000</formula2>
    </dataValidation>
    <dataValidation type="list" errorStyle="warning" imeMode="off" showErrorMessage="1" errorTitle="入力エラー" error="調査日を「半角数字」で入力して下さい" sqref="B11:B25 B31:B231">
      <formula1>"1,2,3,4,5,6,7,8,9,10,11,12,13,14,15,16,17,18,19,20,21,22,23,24,25,26,27,28,29,30,31"</formula1>
    </dataValidation>
    <dataValidation type="list" errorStyle="warning" imeMode="off" showErrorMessage="1" errorTitle="入力エラー" error="調査月を「半角数字」で入力して下さい" sqref="A11:A25 A31:A231">
      <formula1>"1,2,3,4,5,6,7,8,9,10,11,12"</formula1>
    </dataValidation>
    <dataValidation type="list" imeMode="off" allowBlank="1" showInputMessage="1" sqref="C31:C231">
      <formula1>"A,B,C,D,E,F,G,H,I,J,K"</formula1>
    </dataValidation>
    <dataValidation imeMode="off" allowBlank="1" showInputMessage="1" sqref="D31:D231"/>
    <dataValidation type="whole" imeMode="off" allowBlank="1" showInputMessage="1" showErrorMessage="1" errorTitle="入力エラー" error="個体数を「半角数字」で入力して下さい。_x000a_書ききれないことは備考にどうぞ！" sqref="F31:G231 I31:I231">
      <formula1>0</formula1>
      <formula2>1000</formula2>
    </dataValidation>
    <dataValidation allowBlank="1" showInputMessage="1" sqref="J31:M231"/>
    <dataValidation type="whole" errorStyle="warning" imeMode="off" allowBlank="1" showErrorMessage="1" errorTitle="入力エラー" error="調査年（西暦）を「半角数字」で入力して下さい" sqref="C6:D6">
      <formula1>1000</formula1>
      <formula2>3000</formula2>
    </dataValidation>
  </dataValidations>
  <pageMargins left="0.38" right="0.41" top="0.66" bottom="1" header="0.51200000000000001" footer="0.51200000000000001"/>
  <pageSetup paperSize="9" scale="94" orientation="landscape" r:id="rId1"/>
  <headerFooter alignWithMargins="0"/>
  <rowBreaks count="1" manualBreakCount="1">
    <brk id="27"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63"/>
  </sheetPr>
  <dimension ref="A1:AF32"/>
  <sheetViews>
    <sheetView showGridLines="0" zoomScaleNormal="40" workbookViewId="0">
      <pane xSplit="3" topLeftCell="D1" activePane="topRight" state="frozenSplit"/>
      <selection activeCell="E27" sqref="E27"/>
      <selection pane="topRight" activeCell="A2" sqref="A2"/>
    </sheetView>
  </sheetViews>
  <sheetFormatPr defaultColWidth="9" defaultRowHeight="14.4" x14ac:dyDescent="0.2"/>
  <cols>
    <col min="1" max="1" width="4.33203125" style="3" customWidth="1"/>
    <col min="2" max="2" width="7.44140625" style="12" customWidth="1"/>
    <col min="3" max="3" width="18.44140625" style="2" customWidth="1"/>
    <col min="4" max="4" width="16.109375" style="20" customWidth="1"/>
    <col min="5" max="32" width="16.109375" style="2" customWidth="1"/>
    <col min="33" max="16384" width="9" style="3"/>
  </cols>
  <sheetData>
    <row r="1" spans="1:32" s="60" customFormat="1" ht="26.25" customHeight="1" x14ac:dyDescent="0.2">
      <c r="A1" s="13" t="s">
        <v>584</v>
      </c>
      <c r="C1" s="13"/>
      <c r="D1" s="21"/>
      <c r="E1" s="13"/>
      <c r="F1" s="13"/>
      <c r="G1" s="13"/>
      <c r="H1" s="13"/>
      <c r="I1" s="61"/>
      <c r="J1" s="61"/>
      <c r="K1" s="61"/>
      <c r="L1" s="61"/>
      <c r="M1" s="61"/>
      <c r="N1" s="61"/>
      <c r="O1" s="61"/>
      <c r="P1" s="61"/>
      <c r="Q1" s="61"/>
      <c r="R1" s="61"/>
      <c r="S1" s="61"/>
      <c r="T1" s="61"/>
      <c r="U1" s="61"/>
      <c r="V1" s="61"/>
      <c r="W1" s="61"/>
      <c r="X1" s="61"/>
      <c r="Y1" s="61"/>
      <c r="Z1" s="61"/>
      <c r="AA1" s="61"/>
      <c r="AB1" s="61"/>
      <c r="AC1" s="61"/>
      <c r="AD1" s="61"/>
      <c r="AE1" s="61"/>
      <c r="AF1" s="61"/>
    </row>
    <row r="2" spans="1:32" s="60" customFormat="1" ht="9.75" customHeight="1" x14ac:dyDescent="0.2">
      <c r="B2" s="23"/>
      <c r="C2" s="23"/>
      <c r="D2" s="23"/>
      <c r="E2" s="23"/>
      <c r="F2" s="61"/>
      <c r="G2" s="61"/>
      <c r="H2" s="61"/>
      <c r="I2" s="61"/>
      <c r="J2" s="61"/>
      <c r="K2" s="61"/>
      <c r="L2" s="61"/>
      <c r="M2" s="61"/>
      <c r="N2" s="61"/>
      <c r="O2" s="61"/>
      <c r="P2" s="61"/>
      <c r="Q2" s="61"/>
      <c r="R2" s="61"/>
      <c r="S2" s="61"/>
      <c r="T2" s="61"/>
      <c r="U2" s="61"/>
      <c r="V2" s="61"/>
      <c r="W2" s="61"/>
      <c r="X2" s="61"/>
      <c r="Y2" s="61"/>
      <c r="Z2" s="61"/>
      <c r="AA2" s="61"/>
      <c r="AB2" s="61"/>
      <c r="AC2" s="61"/>
      <c r="AD2" s="61"/>
      <c r="AE2" s="61"/>
      <c r="AF2" s="61"/>
    </row>
    <row r="3" spans="1:32" s="28" customFormat="1" ht="17.25" customHeight="1" x14ac:dyDescent="0.2">
      <c r="A3" s="152" t="s">
        <v>27</v>
      </c>
      <c r="B3" s="153"/>
      <c r="C3" s="154"/>
      <c r="D3" s="146" t="s">
        <v>328</v>
      </c>
      <c r="E3" s="147"/>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s="28" customFormat="1" ht="17.25" customHeight="1" x14ac:dyDescent="0.2">
      <c r="A4" s="152" t="s">
        <v>4</v>
      </c>
      <c r="B4" s="153"/>
      <c r="C4" s="154"/>
      <c r="D4" s="148" t="s">
        <v>309</v>
      </c>
      <c r="E4" s="14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1:32" s="28" customFormat="1" ht="20.25" customHeight="1" x14ac:dyDescent="0.2">
      <c r="A5" s="157" t="s">
        <v>9</v>
      </c>
      <c r="B5" s="158"/>
      <c r="C5" s="158"/>
      <c r="D5" s="69">
        <v>2009</v>
      </c>
      <c r="E5" s="46"/>
      <c r="F5" s="29"/>
      <c r="G5" s="29"/>
      <c r="H5" s="29"/>
      <c r="I5" s="29"/>
      <c r="J5" s="29"/>
      <c r="K5" s="29"/>
      <c r="L5" s="29"/>
      <c r="M5" s="29"/>
      <c r="N5" s="29"/>
      <c r="O5" s="29"/>
      <c r="P5" s="29"/>
      <c r="Q5" s="29"/>
      <c r="R5" s="29"/>
      <c r="S5" s="29"/>
      <c r="T5" s="29"/>
      <c r="U5" s="29"/>
      <c r="V5" s="29"/>
      <c r="W5" s="29"/>
      <c r="X5" s="29"/>
      <c r="Y5" s="29"/>
      <c r="Z5" s="29"/>
      <c r="AA5" s="29"/>
      <c r="AB5" s="29"/>
      <c r="AC5" s="29"/>
      <c r="AD5" s="29"/>
      <c r="AE5" s="29"/>
      <c r="AF5" s="29"/>
    </row>
    <row r="6" spans="1:32" s="28" customFormat="1" ht="20.25" customHeight="1" x14ac:dyDescent="0.2">
      <c r="A6" s="62"/>
      <c r="B6" s="57"/>
      <c r="D6" s="24"/>
      <c r="E6" s="47"/>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s="48" customFormat="1" ht="21" customHeight="1" x14ac:dyDescent="0.2">
      <c r="A7" s="150" t="s">
        <v>13</v>
      </c>
      <c r="B7" s="151"/>
      <c r="C7" s="151"/>
      <c r="D7" s="84"/>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6"/>
    </row>
    <row r="8" spans="1:32" ht="23.25" customHeight="1" x14ac:dyDescent="0.2">
      <c r="A8" s="155" t="s">
        <v>26</v>
      </c>
      <c r="B8" s="155"/>
      <c r="C8" s="155"/>
      <c r="D8" s="82" t="s">
        <v>165</v>
      </c>
      <c r="E8" s="82" t="s">
        <v>165</v>
      </c>
      <c r="F8" s="82" t="s">
        <v>166</v>
      </c>
      <c r="G8" s="82" t="s">
        <v>166</v>
      </c>
      <c r="H8" s="82" t="s">
        <v>167</v>
      </c>
      <c r="I8" s="82"/>
      <c r="J8" s="82"/>
      <c r="K8" s="82"/>
      <c r="L8" s="82"/>
      <c r="M8" s="82"/>
      <c r="N8" s="83"/>
      <c r="O8" s="83"/>
      <c r="P8" s="83"/>
      <c r="Q8" s="83"/>
      <c r="R8" s="83"/>
      <c r="S8" s="83"/>
      <c r="T8" s="83"/>
      <c r="U8" s="83"/>
      <c r="V8" s="83"/>
      <c r="W8" s="83"/>
      <c r="X8" s="83"/>
      <c r="Y8" s="83"/>
      <c r="Z8" s="83"/>
      <c r="AA8" s="83"/>
      <c r="AB8" s="83"/>
      <c r="AC8" s="83"/>
      <c r="AD8" s="83"/>
      <c r="AE8" s="83"/>
      <c r="AF8" s="83"/>
    </row>
    <row r="9" spans="1:32" ht="23.25" customHeight="1" thickBot="1" x14ac:dyDescent="0.25">
      <c r="A9" s="156" t="s">
        <v>14</v>
      </c>
      <c r="B9" s="156"/>
      <c r="C9" s="156"/>
      <c r="D9" s="50" t="s">
        <v>168</v>
      </c>
      <c r="E9" s="50" t="s">
        <v>169</v>
      </c>
      <c r="F9" s="50" t="s">
        <v>170</v>
      </c>
      <c r="G9" s="50" t="s">
        <v>171</v>
      </c>
      <c r="H9" s="50" t="s">
        <v>172</v>
      </c>
      <c r="I9" s="50"/>
      <c r="J9" s="50"/>
      <c r="K9" s="50"/>
      <c r="L9" s="50"/>
      <c r="M9" s="50"/>
      <c r="N9" s="51"/>
      <c r="O9" s="51"/>
      <c r="P9" s="51"/>
      <c r="Q9" s="51"/>
      <c r="R9" s="51"/>
      <c r="S9" s="51"/>
      <c r="T9" s="51"/>
      <c r="U9" s="51"/>
      <c r="V9" s="51"/>
      <c r="W9" s="51"/>
      <c r="X9" s="51"/>
      <c r="Y9" s="51"/>
      <c r="Z9" s="51"/>
      <c r="AA9" s="51"/>
      <c r="AB9" s="51"/>
      <c r="AC9" s="51"/>
      <c r="AD9" s="51"/>
      <c r="AE9" s="51"/>
      <c r="AF9" s="51"/>
    </row>
    <row r="10" spans="1:32" ht="23.25" customHeight="1" thickTop="1" x14ac:dyDescent="0.2">
      <c r="A10" s="155" t="s">
        <v>24</v>
      </c>
      <c r="B10" s="155"/>
      <c r="C10" s="87" t="s">
        <v>184</v>
      </c>
      <c r="D10" s="59" t="s">
        <v>310</v>
      </c>
      <c r="E10" s="59" t="s">
        <v>310</v>
      </c>
      <c r="F10" s="59" t="s">
        <v>310</v>
      </c>
      <c r="G10" s="59" t="s">
        <v>310</v>
      </c>
      <c r="H10" s="59" t="s">
        <v>310</v>
      </c>
      <c r="I10" s="59" t="str">
        <f t="shared" ref="I10:AF10" si="0">IF(I8&gt;0,"通常","")</f>
        <v/>
      </c>
      <c r="J10" s="59" t="str">
        <f t="shared" si="0"/>
        <v/>
      </c>
      <c r="K10" s="59" t="str">
        <f t="shared" si="0"/>
        <v/>
      </c>
      <c r="L10" s="59" t="str">
        <f t="shared" si="0"/>
        <v/>
      </c>
      <c r="M10" s="59" t="str">
        <f t="shared" si="0"/>
        <v/>
      </c>
      <c r="N10" s="59" t="str">
        <f t="shared" si="0"/>
        <v/>
      </c>
      <c r="O10" s="59" t="str">
        <f t="shared" si="0"/>
        <v/>
      </c>
      <c r="P10" s="59" t="str">
        <f t="shared" si="0"/>
        <v/>
      </c>
      <c r="Q10" s="59" t="str">
        <f t="shared" si="0"/>
        <v/>
      </c>
      <c r="R10" s="59" t="str">
        <f t="shared" si="0"/>
        <v/>
      </c>
      <c r="S10" s="59" t="str">
        <f t="shared" si="0"/>
        <v/>
      </c>
      <c r="T10" s="59" t="str">
        <f t="shared" si="0"/>
        <v/>
      </c>
      <c r="U10" s="59" t="str">
        <f t="shared" si="0"/>
        <v/>
      </c>
      <c r="V10" s="59" t="str">
        <f t="shared" si="0"/>
        <v/>
      </c>
      <c r="W10" s="59" t="str">
        <f t="shared" si="0"/>
        <v/>
      </c>
      <c r="X10" s="59" t="str">
        <f t="shared" si="0"/>
        <v/>
      </c>
      <c r="Y10" s="59" t="str">
        <f t="shared" si="0"/>
        <v/>
      </c>
      <c r="Z10" s="59" t="str">
        <f t="shared" si="0"/>
        <v/>
      </c>
      <c r="AA10" s="59" t="str">
        <f t="shared" si="0"/>
        <v/>
      </c>
      <c r="AB10" s="59" t="str">
        <f t="shared" si="0"/>
        <v/>
      </c>
      <c r="AC10" s="59" t="str">
        <f t="shared" si="0"/>
        <v/>
      </c>
      <c r="AD10" s="59" t="str">
        <f t="shared" si="0"/>
        <v/>
      </c>
      <c r="AE10" s="59" t="str">
        <f t="shared" si="0"/>
        <v/>
      </c>
      <c r="AF10" s="59" t="str">
        <f t="shared" si="0"/>
        <v/>
      </c>
    </row>
    <row r="11" spans="1:32" ht="23.25" customHeight="1" x14ac:dyDescent="0.2">
      <c r="A11" s="138"/>
      <c r="B11" s="138"/>
      <c r="C11" s="87" t="s">
        <v>173</v>
      </c>
      <c r="D11" s="59" t="s">
        <v>153</v>
      </c>
      <c r="E11" s="59" t="s">
        <v>153</v>
      </c>
      <c r="F11" s="59" t="s">
        <v>158</v>
      </c>
      <c r="G11" s="59" t="s">
        <v>158</v>
      </c>
      <c r="H11" s="25" t="s">
        <v>153</v>
      </c>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2" ht="23.25" customHeight="1" x14ac:dyDescent="0.2">
      <c r="A12" s="139" t="s">
        <v>5</v>
      </c>
      <c r="B12" s="141" t="s">
        <v>299</v>
      </c>
      <c r="C12" s="88" t="s">
        <v>295</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row>
    <row r="13" spans="1:32" ht="23.25" customHeight="1" x14ac:dyDescent="0.2">
      <c r="A13" s="140"/>
      <c r="B13" s="141"/>
      <c r="C13" s="89" t="s">
        <v>296</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row>
    <row r="14" spans="1:32" ht="23.25" customHeight="1" x14ac:dyDescent="0.2">
      <c r="A14" s="140"/>
      <c r="B14" s="141"/>
      <c r="C14" s="89" t="s">
        <v>297</v>
      </c>
      <c r="D14" s="26"/>
      <c r="E14" s="26"/>
      <c r="F14" s="26"/>
      <c r="G14" s="26" t="s">
        <v>155</v>
      </c>
      <c r="H14" s="26" t="s">
        <v>155</v>
      </c>
      <c r="I14" s="26"/>
      <c r="J14" s="26"/>
      <c r="K14" s="26"/>
      <c r="L14" s="26"/>
      <c r="M14" s="26"/>
      <c r="N14" s="26"/>
      <c r="O14" s="26"/>
      <c r="P14" s="26"/>
      <c r="Q14" s="26"/>
      <c r="R14" s="26"/>
      <c r="S14" s="26"/>
      <c r="T14" s="26"/>
      <c r="U14" s="26"/>
      <c r="V14" s="26"/>
      <c r="W14" s="26"/>
      <c r="X14" s="26"/>
      <c r="Y14" s="26"/>
      <c r="Z14" s="26"/>
      <c r="AA14" s="26"/>
      <c r="AB14" s="26"/>
      <c r="AC14" s="26"/>
      <c r="AD14" s="26"/>
      <c r="AE14" s="26"/>
      <c r="AF14" s="26"/>
    </row>
    <row r="15" spans="1:32" ht="23.25" customHeight="1" x14ac:dyDescent="0.2">
      <c r="A15" s="140"/>
      <c r="B15" s="141"/>
      <c r="C15" s="89" t="s">
        <v>298</v>
      </c>
      <c r="D15" s="26" t="s">
        <v>155</v>
      </c>
      <c r="E15" s="26" t="s">
        <v>155</v>
      </c>
      <c r="F15" s="26" t="s">
        <v>155</v>
      </c>
      <c r="G15" s="26" t="s">
        <v>155</v>
      </c>
      <c r="H15" s="26" t="s">
        <v>155</v>
      </c>
      <c r="I15" s="26"/>
      <c r="J15" s="26"/>
      <c r="K15" s="26"/>
      <c r="L15" s="26"/>
      <c r="M15" s="26"/>
      <c r="N15" s="26"/>
      <c r="O15" s="26"/>
      <c r="P15" s="26"/>
      <c r="Q15" s="26"/>
      <c r="R15" s="26"/>
      <c r="S15" s="26"/>
      <c r="T15" s="26"/>
      <c r="U15" s="26"/>
      <c r="V15" s="26"/>
      <c r="W15" s="26"/>
      <c r="X15" s="26"/>
      <c r="Y15" s="26"/>
      <c r="Z15" s="26"/>
      <c r="AA15" s="26"/>
      <c r="AB15" s="26"/>
      <c r="AC15" s="26"/>
      <c r="AD15" s="26"/>
      <c r="AE15" s="26"/>
      <c r="AF15" s="26"/>
    </row>
    <row r="16" spans="1:32" ht="23.25" customHeight="1" x14ac:dyDescent="0.2">
      <c r="A16" s="140"/>
      <c r="B16" s="143" t="s">
        <v>18</v>
      </c>
      <c r="C16" s="143"/>
      <c r="D16" s="26" t="s">
        <v>154</v>
      </c>
      <c r="E16" s="26" t="s">
        <v>154</v>
      </c>
      <c r="F16" s="26" t="s">
        <v>154</v>
      </c>
      <c r="G16" s="26" t="s">
        <v>315</v>
      </c>
      <c r="H16" s="26" t="s">
        <v>315</v>
      </c>
      <c r="I16" s="26"/>
      <c r="J16" s="26"/>
      <c r="K16" s="26"/>
      <c r="L16" s="26"/>
      <c r="M16" s="26"/>
      <c r="N16" s="26"/>
      <c r="O16" s="26"/>
      <c r="P16" s="26"/>
      <c r="Q16" s="26"/>
      <c r="R16" s="26"/>
      <c r="S16" s="26"/>
      <c r="T16" s="26"/>
      <c r="U16" s="26"/>
      <c r="V16" s="26"/>
      <c r="W16" s="26"/>
      <c r="X16" s="26"/>
      <c r="Y16" s="26"/>
      <c r="Z16" s="26"/>
      <c r="AA16" s="26"/>
      <c r="AB16" s="26"/>
      <c r="AC16" s="26"/>
      <c r="AD16" s="26"/>
      <c r="AE16" s="26"/>
      <c r="AF16" s="26"/>
    </row>
    <row r="17" spans="1:32" ht="23.25" customHeight="1" x14ac:dyDescent="0.2">
      <c r="A17" s="140"/>
      <c r="B17" s="143" t="s">
        <v>301</v>
      </c>
      <c r="C17" s="143"/>
      <c r="D17" s="26" t="s">
        <v>311</v>
      </c>
      <c r="E17" s="26" t="s">
        <v>311</v>
      </c>
      <c r="F17" s="26" t="s">
        <v>311</v>
      </c>
      <c r="G17" s="26" t="s">
        <v>311</v>
      </c>
      <c r="H17" s="26" t="s">
        <v>159</v>
      </c>
      <c r="I17" s="26"/>
      <c r="J17" s="26"/>
      <c r="K17" s="26"/>
      <c r="L17" s="26"/>
      <c r="M17" s="26"/>
      <c r="N17" s="26"/>
      <c r="O17" s="26"/>
      <c r="P17" s="26"/>
      <c r="Q17" s="26"/>
      <c r="R17" s="26"/>
      <c r="S17" s="26"/>
      <c r="T17" s="26"/>
      <c r="U17" s="26"/>
      <c r="V17" s="26"/>
      <c r="W17" s="26"/>
      <c r="X17" s="26"/>
      <c r="Y17" s="26"/>
      <c r="Z17" s="26"/>
      <c r="AA17" s="26"/>
      <c r="AB17" s="26"/>
      <c r="AC17" s="26"/>
      <c r="AD17" s="26"/>
      <c r="AE17" s="26"/>
      <c r="AF17" s="26"/>
    </row>
    <row r="18" spans="1:32" ht="23.25" customHeight="1" x14ac:dyDescent="0.2">
      <c r="A18" s="140"/>
      <c r="B18" s="143" t="s">
        <v>19</v>
      </c>
      <c r="C18" s="143"/>
      <c r="D18" s="26" t="s">
        <v>312</v>
      </c>
      <c r="E18" s="26" t="s">
        <v>312</v>
      </c>
      <c r="F18" s="26" t="s">
        <v>313</v>
      </c>
      <c r="G18" s="26" t="s">
        <v>312</v>
      </c>
      <c r="H18" s="26" t="s">
        <v>313</v>
      </c>
      <c r="I18" s="26"/>
      <c r="J18" s="26"/>
      <c r="K18" s="26"/>
      <c r="L18" s="26"/>
      <c r="M18" s="26"/>
      <c r="N18" s="26"/>
      <c r="O18" s="26"/>
      <c r="P18" s="26"/>
      <c r="Q18" s="26"/>
      <c r="R18" s="26"/>
      <c r="S18" s="26"/>
      <c r="T18" s="26"/>
      <c r="U18" s="26"/>
      <c r="V18" s="26"/>
      <c r="W18" s="26"/>
      <c r="X18" s="26"/>
      <c r="Y18" s="26"/>
      <c r="Z18" s="26"/>
      <c r="AA18" s="26"/>
      <c r="AB18" s="26"/>
      <c r="AC18" s="26"/>
      <c r="AD18" s="26" t="s">
        <v>302</v>
      </c>
      <c r="AE18" s="26"/>
      <c r="AF18" s="26"/>
    </row>
    <row r="19" spans="1:32" ht="23.25" customHeight="1" x14ac:dyDescent="0.2">
      <c r="A19" s="140"/>
      <c r="B19" s="143" t="s">
        <v>180</v>
      </c>
      <c r="C19" s="143"/>
      <c r="D19" s="26" t="s">
        <v>179</v>
      </c>
      <c r="E19" s="26" t="s">
        <v>179</v>
      </c>
      <c r="F19" s="26" t="s">
        <v>179</v>
      </c>
      <c r="G19" s="26" t="s">
        <v>179</v>
      </c>
      <c r="H19" s="26" t="s">
        <v>179</v>
      </c>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ht="23.25" customHeight="1" x14ac:dyDescent="0.2">
      <c r="A20" s="140" t="s">
        <v>6</v>
      </c>
      <c r="B20" s="142" t="s">
        <v>300</v>
      </c>
      <c r="C20" s="89" t="s">
        <v>295</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row>
    <row r="21" spans="1:32" ht="23.25" customHeight="1" x14ac:dyDescent="0.2">
      <c r="A21" s="140"/>
      <c r="B21" s="141"/>
      <c r="C21" s="89" t="s">
        <v>15</v>
      </c>
      <c r="D21" s="26" t="s">
        <v>155</v>
      </c>
      <c r="E21" s="26" t="s">
        <v>155</v>
      </c>
      <c r="F21" s="26" t="s">
        <v>155</v>
      </c>
      <c r="G21" s="26" t="s">
        <v>155</v>
      </c>
      <c r="H21" s="26" t="s">
        <v>155</v>
      </c>
      <c r="I21" s="26"/>
      <c r="J21" s="26"/>
      <c r="K21" s="26"/>
      <c r="L21" s="26"/>
      <c r="M21" s="26"/>
      <c r="N21" s="26"/>
      <c r="O21" s="26"/>
      <c r="P21" s="26"/>
      <c r="Q21" s="26"/>
      <c r="R21" s="26"/>
      <c r="S21" s="26"/>
      <c r="T21" s="26"/>
      <c r="U21" s="26"/>
      <c r="V21" s="26"/>
      <c r="W21" s="26"/>
      <c r="X21" s="26"/>
      <c r="Y21" s="26"/>
      <c r="Z21" s="26"/>
      <c r="AA21" s="26"/>
      <c r="AB21" s="26"/>
      <c r="AC21" s="26"/>
      <c r="AD21" s="26"/>
      <c r="AE21" s="26"/>
      <c r="AF21" s="26"/>
    </row>
    <row r="22" spans="1:32" ht="23.25" customHeight="1" x14ac:dyDescent="0.2">
      <c r="A22" s="140"/>
      <c r="B22" s="141"/>
      <c r="C22" s="89" t="s">
        <v>22</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row>
    <row r="23" spans="1:32" ht="23.25" customHeight="1" x14ac:dyDescent="0.2">
      <c r="A23" s="140"/>
      <c r="B23" s="141"/>
      <c r="C23" s="89" t="s">
        <v>317</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2" ht="23.25" customHeight="1" x14ac:dyDescent="0.2">
      <c r="A24" s="140"/>
      <c r="B24" s="141"/>
      <c r="C24" s="89" t="s">
        <v>318</v>
      </c>
      <c r="D24" s="26" t="s">
        <v>155</v>
      </c>
      <c r="E24" s="26"/>
      <c r="F24" s="26" t="s">
        <v>155</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2" ht="23.25" customHeight="1" x14ac:dyDescent="0.2">
      <c r="A25" s="140"/>
      <c r="B25" s="141"/>
      <c r="C25" s="89" t="s">
        <v>16</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row>
    <row r="26" spans="1:32" ht="23.25" customHeight="1" x14ac:dyDescent="0.2">
      <c r="A26" s="140"/>
      <c r="B26" s="143" t="s">
        <v>21</v>
      </c>
      <c r="C26" s="143"/>
      <c r="D26" s="26" t="s">
        <v>154</v>
      </c>
      <c r="E26" s="26" t="s">
        <v>154</v>
      </c>
      <c r="F26" s="26" t="s">
        <v>154</v>
      </c>
      <c r="G26" s="26" t="s">
        <v>154</v>
      </c>
      <c r="H26" s="26" t="s">
        <v>160</v>
      </c>
      <c r="I26" s="26"/>
      <c r="J26" s="26"/>
      <c r="K26" s="26"/>
      <c r="L26" s="26"/>
      <c r="M26" s="26"/>
      <c r="N26" s="26"/>
      <c r="O26" s="26"/>
      <c r="P26" s="26"/>
      <c r="Q26" s="26"/>
      <c r="R26" s="26"/>
      <c r="S26" s="26"/>
      <c r="T26" s="26"/>
      <c r="U26" s="26"/>
      <c r="V26" s="26"/>
      <c r="W26" s="26"/>
      <c r="X26" s="26"/>
      <c r="Y26" s="26"/>
      <c r="Z26" s="26"/>
      <c r="AA26" s="26"/>
      <c r="AB26" s="26"/>
      <c r="AC26" s="26"/>
      <c r="AD26" s="26"/>
      <c r="AE26" s="26"/>
      <c r="AF26" s="26"/>
    </row>
    <row r="27" spans="1:32" ht="23.25" customHeight="1" x14ac:dyDescent="0.2">
      <c r="A27" s="140"/>
      <c r="B27" s="143" t="s">
        <v>320</v>
      </c>
      <c r="C27" s="143"/>
      <c r="D27" s="26" t="s">
        <v>314</v>
      </c>
      <c r="E27" s="26" t="s">
        <v>314</v>
      </c>
      <c r="F27" s="26" t="s">
        <v>314</v>
      </c>
      <c r="G27" s="26" t="s">
        <v>159</v>
      </c>
      <c r="H27" s="26" t="s">
        <v>159</v>
      </c>
      <c r="I27" s="26"/>
      <c r="J27" s="26"/>
      <c r="K27" s="26"/>
      <c r="L27" s="26"/>
      <c r="M27" s="26"/>
      <c r="N27" s="26"/>
      <c r="O27" s="26"/>
      <c r="P27" s="26"/>
      <c r="Q27" s="26"/>
      <c r="R27" s="26"/>
      <c r="S27" s="26"/>
      <c r="T27" s="26"/>
      <c r="U27" s="26"/>
      <c r="V27" s="26"/>
      <c r="W27" s="26"/>
      <c r="X27" s="26"/>
      <c r="Y27" s="26"/>
      <c r="Z27" s="26"/>
      <c r="AA27" s="26"/>
      <c r="AB27" s="26"/>
      <c r="AC27" s="26"/>
      <c r="AD27" s="26"/>
      <c r="AE27" s="26"/>
      <c r="AF27" s="26"/>
    </row>
    <row r="28" spans="1:32" ht="23.25" customHeight="1" x14ac:dyDescent="0.2">
      <c r="A28" s="140"/>
      <c r="B28" s="143" t="s">
        <v>303</v>
      </c>
      <c r="C28" s="143"/>
      <c r="D28" s="26" t="s">
        <v>156</v>
      </c>
      <c r="E28" s="26" t="s">
        <v>156</v>
      </c>
      <c r="F28" s="26" t="s">
        <v>156</v>
      </c>
      <c r="G28" s="26" t="s">
        <v>161</v>
      </c>
      <c r="H28" s="26" t="s">
        <v>161</v>
      </c>
      <c r="I28" s="26"/>
      <c r="J28" s="26"/>
      <c r="K28" s="26"/>
      <c r="L28" s="26"/>
      <c r="M28" s="26"/>
      <c r="N28" s="26"/>
      <c r="O28" s="26"/>
      <c r="P28" s="26"/>
      <c r="Q28" s="26"/>
      <c r="R28" s="26"/>
      <c r="S28" s="26"/>
      <c r="T28" s="26"/>
      <c r="U28" s="26"/>
      <c r="V28" s="26"/>
      <c r="W28" s="26"/>
      <c r="X28" s="26"/>
      <c r="Y28" s="26"/>
      <c r="Z28" s="26"/>
      <c r="AA28" s="26"/>
      <c r="AB28" s="26"/>
      <c r="AC28" s="26"/>
      <c r="AD28" s="26"/>
      <c r="AE28" s="26"/>
      <c r="AF28" s="26"/>
    </row>
    <row r="29" spans="1:32" ht="27.75" customHeight="1" x14ac:dyDescent="0.2">
      <c r="A29" s="140"/>
      <c r="B29" s="143" t="s">
        <v>181</v>
      </c>
      <c r="C29" s="143"/>
      <c r="D29" s="26" t="s">
        <v>179</v>
      </c>
      <c r="E29" s="26" t="s">
        <v>179</v>
      </c>
      <c r="F29" s="26" t="s">
        <v>179</v>
      </c>
      <c r="G29" s="26" t="s">
        <v>179</v>
      </c>
      <c r="H29" s="26" t="s">
        <v>154</v>
      </c>
      <c r="I29" s="26"/>
      <c r="J29" s="26"/>
      <c r="K29" s="26"/>
      <c r="L29" s="26"/>
      <c r="M29" s="26"/>
      <c r="N29" s="26"/>
      <c r="O29" s="26"/>
      <c r="P29" s="26"/>
      <c r="Q29" s="26"/>
      <c r="R29" s="26"/>
      <c r="S29" s="26"/>
      <c r="T29" s="26"/>
      <c r="U29" s="26"/>
      <c r="V29" s="26"/>
      <c r="W29" s="26"/>
      <c r="X29" s="26"/>
      <c r="Y29" s="26"/>
      <c r="Z29" s="26"/>
      <c r="AA29" s="26"/>
      <c r="AB29" s="26"/>
      <c r="AC29" s="26"/>
      <c r="AD29" s="26"/>
      <c r="AE29" s="26"/>
      <c r="AF29" s="26"/>
    </row>
    <row r="30" spans="1:32" ht="27.75" customHeight="1" x14ac:dyDescent="0.2">
      <c r="A30" s="144" t="s">
        <v>316</v>
      </c>
      <c r="B30" s="143" t="s">
        <v>20</v>
      </c>
      <c r="C30" s="143"/>
      <c r="D30" s="26" t="s">
        <v>154</v>
      </c>
      <c r="E30" s="26" t="s">
        <v>154</v>
      </c>
      <c r="F30" s="26" t="s">
        <v>154</v>
      </c>
      <c r="G30" s="26" t="s">
        <v>154</v>
      </c>
      <c r="H30" s="26" t="s">
        <v>162</v>
      </c>
      <c r="I30" s="26"/>
      <c r="J30" s="26"/>
      <c r="K30" s="26"/>
      <c r="L30" s="26"/>
      <c r="M30" s="26"/>
      <c r="N30" s="26"/>
      <c r="O30" s="26"/>
      <c r="P30" s="26"/>
      <c r="Q30" s="26"/>
      <c r="R30" s="26"/>
      <c r="S30" s="26"/>
      <c r="T30" s="26"/>
      <c r="U30" s="26"/>
      <c r="V30" s="26"/>
      <c r="W30" s="26"/>
      <c r="X30" s="26"/>
      <c r="Y30" s="26"/>
      <c r="Z30" s="26"/>
      <c r="AA30" s="26"/>
      <c r="AB30" s="26"/>
      <c r="AC30" s="26"/>
      <c r="AD30" s="26"/>
      <c r="AE30" s="26"/>
      <c r="AF30" s="26"/>
    </row>
    <row r="31" spans="1:32" ht="27.75" customHeight="1" x14ac:dyDescent="0.2">
      <c r="A31" s="145"/>
      <c r="B31" s="143" t="s">
        <v>319</v>
      </c>
      <c r="C31" s="143"/>
      <c r="D31" s="26" t="s">
        <v>157</v>
      </c>
      <c r="E31" s="26" t="s">
        <v>157</v>
      </c>
      <c r="F31" s="26" t="s">
        <v>157</v>
      </c>
      <c r="G31" s="26" t="s">
        <v>157</v>
      </c>
      <c r="H31" s="26" t="s">
        <v>157</v>
      </c>
      <c r="I31" s="26"/>
      <c r="J31" s="26"/>
      <c r="K31" s="26"/>
      <c r="L31" s="26"/>
      <c r="M31" s="26"/>
      <c r="N31" s="26"/>
      <c r="O31" s="26"/>
      <c r="P31" s="26"/>
      <c r="Q31" s="26"/>
      <c r="R31" s="26"/>
      <c r="S31" s="26"/>
      <c r="T31" s="26"/>
      <c r="U31" s="26"/>
      <c r="V31" s="26"/>
      <c r="W31" s="26"/>
      <c r="X31" s="26"/>
      <c r="Y31" s="26"/>
      <c r="Z31" s="26"/>
      <c r="AA31" s="26"/>
      <c r="AB31" s="26"/>
      <c r="AC31" s="26"/>
      <c r="AD31" s="26"/>
      <c r="AE31" s="26"/>
      <c r="AF31" s="26"/>
    </row>
    <row r="32" spans="1:32" ht="108.75" customHeight="1" x14ac:dyDescent="0.2">
      <c r="A32" s="138" t="s">
        <v>3</v>
      </c>
      <c r="B32" s="138"/>
      <c r="C32" s="138"/>
      <c r="D32" s="22" t="s">
        <v>25</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sheetData>
  <sheetProtection sheet="1" objects="1" scenarios="1"/>
  <mergeCells count="25">
    <mergeCell ref="D3:E3"/>
    <mergeCell ref="D4:E4"/>
    <mergeCell ref="A7:C7"/>
    <mergeCell ref="A20:A29"/>
    <mergeCell ref="A3:C3"/>
    <mergeCell ref="A4:C4"/>
    <mergeCell ref="A8:C8"/>
    <mergeCell ref="A9:C9"/>
    <mergeCell ref="A10:B11"/>
    <mergeCell ref="A5:C5"/>
    <mergeCell ref="A32:C32"/>
    <mergeCell ref="A12:A19"/>
    <mergeCell ref="B12:B15"/>
    <mergeCell ref="B20:B25"/>
    <mergeCell ref="B16:C16"/>
    <mergeCell ref="B27:C27"/>
    <mergeCell ref="B17:C17"/>
    <mergeCell ref="B18:C18"/>
    <mergeCell ref="B19:C19"/>
    <mergeCell ref="B26:C26"/>
    <mergeCell ref="B28:C28"/>
    <mergeCell ref="B29:C29"/>
    <mergeCell ref="A30:A31"/>
    <mergeCell ref="B30:C30"/>
    <mergeCell ref="B31:C31"/>
  </mergeCells>
  <phoneticPr fontId="1"/>
  <dataValidations count="18">
    <dataValidation errorStyle="warning" allowBlank="1" showInputMessage="1" errorTitle="調査方法は？" error="「定点」か「踏査」を入力して下さい。_x000a_定点：区画内の1箇所から区画範囲のホタルをカウント_x000a_踏査：区画内を歩き回りながらホタルをカウント" sqref="D33:E65536 D7:E7"/>
    <dataValidation type="list" errorStyle="warning" allowBlank="1" showInputMessage="1" showErrorMessage="1" errorTitle="入力エラー" error="「有り」「無し」のいずれかを選んで下さい" sqref="D30:AF30">
      <formula1>"有り,無し"</formula1>
    </dataValidation>
    <dataValidation type="list" errorStyle="warning" allowBlank="1" showInputMessage="1" showErrorMessage="1" errorTitle="入力エラー" error="「はい」「いいえ」のいずれかを選んで下さい" sqref="D31:AF31">
      <formula1>"はい,いいえ"</formula1>
    </dataValidation>
    <dataValidation type="list" errorStyle="warning" allowBlank="1" showErrorMessage="1" errorTitle="入力エラー" error="「全て整備済み」「一部」「無し」のいずれかから選択して下さい" sqref="D26:AF26">
      <formula1>"全て整備済み,一部のみ,無し"</formula1>
    </dataValidation>
    <dataValidation type="list" errorStyle="warning" allowBlank="1" showErrorMessage="1" errorTitle="入力エラー" error="冬期（特に産卵直前）の水の溜まり具合を下記から選んで下さい_x000a_「水面有り」水が張られていたり、地表に水面が確認できる_x000a_「湿潤」水がたまるほどではないが地面が十分に湿っている_x000a_「乾燥」地面が乾燥している_x000a_「不明」" sqref="D28:AF28">
      <formula1>"水面有り,湿潤,乾燥,不明"</formula1>
    </dataValidation>
    <dataValidation type="list" errorStyle="warning" allowBlank="1" showErrorMessage="1" errorTitle="入力エラー" error="岸辺の人工護岸の程度を以下の3つから選択して下さい。_x000a_「無し」「一部」「ほとんど人工護岸」" sqref="D16:AF16">
      <formula1>"ほとんど人工護岸,一部のみ,無し"</formula1>
    </dataValidation>
    <dataValidation type="list" errorStyle="warning" allowBlank="1" showErrorMessage="1" errorTitle="入力エラー" error="水底の底質を下記から選択して下さい。_x000a_「砂礫質」「砂泥質」「泥質」「ｺﾝｸﾘｰﾄや岩盤」" sqref="D18:AF18">
      <formula1>"砂礫質,砂泥質,泥質,ｺﾝｸﾘｰﾄや岩盤"</formula1>
    </dataValidation>
    <dataValidation type="list" errorStyle="warning" allowBlank="1" showInputMessage="1" showErrorMessage="1" errorTitle="入力エラー" error="該当するものに「○」を入力。" sqref="D12:AF15 D20:AF24">
      <formula1>"○"</formula1>
    </dataValidation>
    <dataValidation type="list" errorStyle="warning" allowBlank="1" showErrorMessage="1" errorTitle="入力エラー" error="「生育」か「無し」のいずれかを選択して下さい" sqref="D29:AF29">
      <formula1>"生育,無し"</formula1>
    </dataValidation>
    <dataValidation type="list" errorStyle="warning" allowBlank="1" showErrorMessage="1" errorTitle="入力エラー" error="「生息」か「無し」のいずれかを選択して下さい" sqref="D19:AF19">
      <formula1>"生息,無し"</formula1>
    </dataValidation>
    <dataValidation type="whole" errorStyle="warning" imeMode="off" allowBlank="1" showErrorMessage="1" errorTitle="入力エラー" error="調査年を「半角数字」で入力して下さい" sqref="D5">
      <formula1>1000</formula1>
      <formula2>3000</formula2>
    </dataValidation>
    <dataValidation type="list" errorStyle="warning" allowBlank="1" showInputMessage="1" showErrorMessage="1" errorTitle="調査方法は？" error="「定点」か「踏査」を入力して下さい。_x000a_定点：区画内の1箇所から区画範囲のホタルをカウント_x000a_踏査：区画内を歩き回りながらホタルをカウント" sqref="D11:AF11">
      <formula1>"定点,踏査"</formula1>
    </dataValidation>
    <dataValidation imeMode="fullAlpha" allowBlank="1" showInputMessage="1" sqref="D9:AF9"/>
    <dataValidation type="list" errorStyle="warning" allowBlank="1" showInputMessage="1" showErrorMessage="1" errorTitle="入力エラー" error="「通常」か「サンプリング法」を入力して下さい。_x000a_通常：地区内の全ての個体を数える通常の方法です。_x000a_サンプリング法：地区内のホタルの発生が多すぎて全てを数える方法が困難な際に採用する方法です。" sqref="D10:AF10">
      <formula1>"通常,サンプリング法"</formula1>
    </dataValidation>
    <dataValidation type="list" imeMode="off" allowBlank="1" showInputMessage="1" sqref="D8:AF8">
      <formula1>"A,B,C,D,E,F,G,H,I,J,K"</formula1>
    </dataValidation>
    <dataValidation type="list" imeMode="off" allowBlank="1" showInputMessage="1" sqref="D3">
      <formula1>SiteID</formula1>
    </dataValidation>
    <dataValidation type="list" allowBlank="1" showInputMessage="1" sqref="D4">
      <formula1>SiteName</formula1>
    </dataValidation>
    <dataValidation type="list" errorStyle="warning" allowBlank="1" showErrorMessage="1" errorTitle="入力エラー" error="岸辺の草やコケの繁茂の度合いを下記の3つから選択して下さい_x000a_「繁茂」「まばら」「ほぼ無し」" sqref="D17:AF17 D27:AF27">
      <formula1>"繁茂,まばら,ほぼ無し"</formula1>
    </dataValidation>
  </dataValidations>
  <pageMargins left="0.44" right="0.42" top="0.45" bottom="0.63" header="0.33" footer="0.51200000000000001"/>
  <pageSetup paperSize="9"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U231"/>
  <sheetViews>
    <sheetView showGridLines="0" zoomScaleNormal="100" workbookViewId="0">
      <pane xSplit="2" topLeftCell="C1" activePane="topRight" state="frozenSplit"/>
      <selection activeCell="Q22" sqref="Q22"/>
      <selection pane="topRight" activeCell="A2" sqref="A2"/>
    </sheetView>
  </sheetViews>
  <sheetFormatPr defaultColWidth="9" defaultRowHeight="13.2" x14ac:dyDescent="0.2"/>
  <cols>
    <col min="1" max="2" width="6" customWidth="1"/>
    <col min="3" max="3" width="7.6640625" customWidth="1"/>
    <col min="4" max="4" width="20.6640625" customWidth="1"/>
    <col min="5" max="5" width="8.6640625" customWidth="1"/>
    <col min="6" max="6" width="10" customWidth="1"/>
    <col min="7" max="7" width="9.88671875" customWidth="1"/>
    <col min="8" max="8" width="10.44140625" bestFit="1" customWidth="1"/>
    <col min="9" max="9" width="11" customWidth="1"/>
    <col min="10" max="11" width="7.88671875" customWidth="1"/>
    <col min="12" max="12" width="8" customWidth="1"/>
    <col min="13" max="13" width="36.33203125" customWidth="1"/>
    <col min="14" max="14" width="10.33203125" hidden="1" customWidth="1"/>
    <col min="15" max="16384" width="9" style="72"/>
  </cols>
  <sheetData>
    <row r="1" spans="1:21" s="7" customFormat="1" ht="26.25" customHeight="1" x14ac:dyDescent="0.2">
      <c r="A1" s="65" t="s">
        <v>583</v>
      </c>
      <c r="B1" s="4"/>
      <c r="C1" s="4"/>
      <c r="D1" s="4"/>
      <c r="E1" s="4"/>
      <c r="F1" s="4"/>
      <c r="G1" s="4"/>
      <c r="H1" s="4"/>
      <c r="I1" s="5"/>
      <c r="J1" s="5"/>
      <c r="K1" s="5"/>
      <c r="L1" s="5"/>
      <c r="M1" s="5"/>
      <c r="N1" s="5"/>
    </row>
    <row r="2" spans="1:21" s="7" customFormat="1" ht="9.75" customHeight="1" x14ac:dyDescent="0.2">
      <c r="A2" s="6"/>
      <c r="B2" s="6"/>
      <c r="C2" s="6"/>
      <c r="D2" s="6"/>
      <c r="E2" s="6"/>
      <c r="F2" s="5"/>
      <c r="G2" s="5"/>
      <c r="H2" s="5"/>
      <c r="I2" s="5"/>
      <c r="J2" s="5"/>
      <c r="K2" s="5"/>
      <c r="L2" s="5"/>
      <c r="M2" s="5"/>
      <c r="N2" s="5"/>
    </row>
    <row r="3" spans="1:21" s="7" customFormat="1" ht="24.75" customHeight="1" x14ac:dyDescent="0.2">
      <c r="A3" s="127" t="s">
        <v>27</v>
      </c>
      <c r="B3" s="127"/>
      <c r="C3" s="129"/>
      <c r="D3" s="129"/>
      <c r="E3"/>
      <c r="F3" s="28"/>
      <c r="G3" s="28"/>
      <c r="H3" s="28"/>
    </row>
    <row r="4" spans="1:21" s="7" customFormat="1" ht="24.75" customHeight="1" x14ac:dyDescent="0.2">
      <c r="A4" s="127" t="s">
        <v>4</v>
      </c>
      <c r="B4" s="127"/>
      <c r="C4" s="159" t="str">
        <f>IF(C3&gt;0,VLOOKUP(C3,sitelist!A:B,2,FALSE),"")</f>
        <v/>
      </c>
      <c r="D4" s="159"/>
      <c r="E4"/>
      <c r="F4" s="28"/>
      <c r="G4" s="28"/>
      <c r="H4" s="28"/>
    </row>
    <row r="5" spans="1:21" s="7" customFormat="1" ht="20.25" customHeight="1" x14ac:dyDescent="0.2">
      <c r="A5" s="128" t="s">
        <v>7</v>
      </c>
      <c r="B5" s="128"/>
      <c r="C5" s="120"/>
      <c r="D5" s="120"/>
      <c r="E5"/>
      <c r="F5" s="29"/>
      <c r="G5" s="29"/>
      <c r="H5" s="29"/>
    </row>
    <row r="6" spans="1:21" s="38" customFormat="1" ht="20.25" customHeight="1" x14ac:dyDescent="0.2">
      <c r="A6" s="128" t="s">
        <v>9</v>
      </c>
      <c r="B6" s="128"/>
      <c r="C6" s="121"/>
      <c r="D6" s="121"/>
      <c r="E6"/>
      <c r="L6" s="63"/>
      <c r="M6" s="63"/>
      <c r="N6" s="63"/>
      <c r="O6" s="71"/>
      <c r="P6" s="71"/>
      <c r="Q6" s="71"/>
      <c r="R6" s="71"/>
      <c r="S6" s="71"/>
      <c r="T6" s="72"/>
      <c r="U6" s="72"/>
    </row>
    <row r="7" spans="1:21" s="37" customFormat="1" ht="22.5" customHeight="1" x14ac:dyDescent="0.2">
      <c r="A7" s="34"/>
      <c r="B7" s="34"/>
      <c r="C7" s="35"/>
      <c r="D7" s="36"/>
      <c r="E7" s="36"/>
      <c r="F7" s="35"/>
      <c r="G7" s="35"/>
      <c r="H7" s="35"/>
      <c r="I7" s="35"/>
      <c r="J7" s="35"/>
      <c r="K7" s="35"/>
      <c r="L7"/>
      <c r="M7"/>
      <c r="N7"/>
      <c r="O7" s="72"/>
      <c r="P7" s="72"/>
      <c r="Q7" s="72"/>
      <c r="R7" s="72"/>
      <c r="S7" s="72"/>
      <c r="T7" s="72"/>
      <c r="U7" s="72"/>
    </row>
    <row r="8" spans="1:21" s="7" customFormat="1" ht="20.25" customHeight="1" x14ac:dyDescent="0.2">
      <c r="A8" s="150" t="s">
        <v>23</v>
      </c>
      <c r="B8" s="160"/>
      <c r="C8" s="77"/>
      <c r="D8" s="78"/>
      <c r="E8" s="79"/>
      <c r="F8" s="80"/>
      <c r="G8" s="78"/>
      <c r="H8" s="78"/>
      <c r="I8" s="78"/>
      <c r="J8" s="78"/>
      <c r="K8" s="78"/>
      <c r="L8" s="78"/>
      <c r="M8" s="81"/>
      <c r="N8" s="18"/>
    </row>
    <row r="9" spans="1:21" s="37" customFormat="1" ht="20.25" customHeight="1" x14ac:dyDescent="0.2">
      <c r="A9" s="116" t="s">
        <v>139</v>
      </c>
      <c r="B9" s="116"/>
      <c r="C9" s="117" t="s">
        <v>142</v>
      </c>
      <c r="D9" s="117" t="s">
        <v>152</v>
      </c>
      <c r="E9" s="117" t="s">
        <v>293</v>
      </c>
      <c r="F9" s="117" t="s">
        <v>143</v>
      </c>
      <c r="G9" s="116" t="s">
        <v>1</v>
      </c>
      <c r="H9" s="116"/>
      <c r="I9" s="116" t="s">
        <v>10</v>
      </c>
      <c r="J9" s="116"/>
      <c r="K9" s="116" t="s">
        <v>2</v>
      </c>
      <c r="L9" s="116"/>
      <c r="M9" s="137" t="s">
        <v>183</v>
      </c>
      <c r="N9" s="130" t="s">
        <v>146</v>
      </c>
    </row>
    <row r="10" spans="1:21" s="37" customFormat="1" ht="20.25" customHeight="1" x14ac:dyDescent="0.2">
      <c r="A10" s="74" t="s">
        <v>140</v>
      </c>
      <c r="B10" s="74" t="s">
        <v>141</v>
      </c>
      <c r="C10" s="118"/>
      <c r="D10" s="118"/>
      <c r="E10" s="118"/>
      <c r="F10" s="118"/>
      <c r="G10" s="75" t="s">
        <v>294</v>
      </c>
      <c r="H10" s="76" t="s">
        <v>144</v>
      </c>
      <c r="I10" s="75" t="s">
        <v>294</v>
      </c>
      <c r="J10" s="76" t="s">
        <v>144</v>
      </c>
      <c r="K10" s="75" t="s">
        <v>294</v>
      </c>
      <c r="L10" s="76" t="s">
        <v>144</v>
      </c>
      <c r="M10" s="123"/>
      <c r="N10" s="130"/>
    </row>
    <row r="11" spans="1:21" s="37" customFormat="1" ht="15.75" customHeight="1" x14ac:dyDescent="0.2">
      <c r="A11" s="30"/>
      <c r="B11" s="30"/>
      <c r="C11" s="31"/>
      <c r="D11" s="70"/>
      <c r="E11" s="32"/>
      <c r="F11" s="33"/>
      <c r="G11" s="33"/>
      <c r="H11" s="33"/>
      <c r="I11" s="1"/>
      <c r="J11" s="1"/>
      <c r="K11" s="1"/>
      <c r="L11" s="1"/>
      <c r="M11" s="11"/>
      <c r="N11" s="43" t="str">
        <f>IF(A11&gt;0,DATE($C$6,$A11,$B11),"")</f>
        <v/>
      </c>
    </row>
    <row r="12" spans="1:21" s="37" customFormat="1" ht="15.75" customHeight="1" x14ac:dyDescent="0.2">
      <c r="A12" s="30"/>
      <c r="B12" s="30"/>
      <c r="C12" s="31"/>
      <c r="D12" s="70"/>
      <c r="E12" s="32"/>
      <c r="F12" s="33"/>
      <c r="G12" s="33"/>
      <c r="H12" s="33"/>
      <c r="I12" s="1"/>
      <c r="J12" s="1"/>
      <c r="K12" s="1"/>
      <c r="L12" s="1"/>
      <c r="M12" s="11"/>
      <c r="N12" s="43" t="str">
        <f>IF(A12&gt;0,DATE($C$6,$A12,$B12),"")</f>
        <v/>
      </c>
    </row>
    <row r="13" spans="1:21" s="37" customFormat="1" ht="15.75" customHeight="1" x14ac:dyDescent="0.2">
      <c r="A13" s="30"/>
      <c r="B13" s="30"/>
      <c r="C13" s="31"/>
      <c r="D13" s="70"/>
      <c r="E13" s="32"/>
      <c r="F13" s="33"/>
      <c r="G13" s="33"/>
      <c r="H13" s="33"/>
      <c r="I13" s="1"/>
      <c r="J13" s="1"/>
      <c r="K13" s="1"/>
      <c r="L13" s="1"/>
      <c r="M13" s="11"/>
      <c r="N13" s="43" t="str">
        <f>IF(A13&gt;0,DATE($C$6,$A13,$B13),"")</f>
        <v/>
      </c>
    </row>
    <row r="14" spans="1:21" s="37" customFormat="1" ht="15.75" customHeight="1" x14ac:dyDescent="0.2">
      <c r="A14" s="30"/>
      <c r="B14" s="30"/>
      <c r="C14" s="31"/>
      <c r="D14" s="70"/>
      <c r="E14" s="32"/>
      <c r="F14" s="33"/>
      <c r="G14" s="33"/>
      <c r="H14" s="33"/>
      <c r="I14" s="1"/>
      <c r="J14" s="1"/>
      <c r="K14" s="1"/>
      <c r="L14" s="1"/>
      <c r="M14" s="11"/>
      <c r="N14" s="43" t="str">
        <f t="shared" ref="N14:N25" si="0">IF(A14&gt;0,DATE($C$6,$A14,$B14),"")</f>
        <v/>
      </c>
    </row>
    <row r="15" spans="1:21" s="37" customFormat="1" ht="15.75" customHeight="1" x14ac:dyDescent="0.2">
      <c r="A15" s="30"/>
      <c r="B15" s="30"/>
      <c r="C15" s="31"/>
      <c r="D15" s="70"/>
      <c r="E15" s="32"/>
      <c r="F15" s="33"/>
      <c r="G15" s="33"/>
      <c r="H15" s="33"/>
      <c r="I15" s="1"/>
      <c r="J15" s="1"/>
      <c r="K15" s="1"/>
      <c r="L15" s="1"/>
      <c r="M15" s="11"/>
      <c r="N15" s="43" t="str">
        <f t="shared" si="0"/>
        <v/>
      </c>
    </row>
    <row r="16" spans="1:21" s="37" customFormat="1" ht="15.75" customHeight="1" x14ac:dyDescent="0.2">
      <c r="A16" s="30"/>
      <c r="B16" s="30"/>
      <c r="C16" s="31"/>
      <c r="D16" s="70"/>
      <c r="E16" s="32"/>
      <c r="F16" s="33"/>
      <c r="G16" s="33"/>
      <c r="H16" s="33"/>
      <c r="I16" s="1"/>
      <c r="J16" s="1"/>
      <c r="K16" s="1"/>
      <c r="L16" s="1"/>
      <c r="M16" s="11"/>
      <c r="N16" s="43" t="str">
        <f t="shared" si="0"/>
        <v/>
      </c>
    </row>
    <row r="17" spans="1:14" s="37" customFormat="1" ht="15.75" customHeight="1" x14ac:dyDescent="0.2">
      <c r="A17" s="30"/>
      <c r="B17" s="30"/>
      <c r="C17" s="31"/>
      <c r="D17" s="70"/>
      <c r="E17" s="32"/>
      <c r="F17" s="33"/>
      <c r="G17" s="33"/>
      <c r="H17" s="33"/>
      <c r="I17" s="1"/>
      <c r="J17" s="1"/>
      <c r="K17" s="1"/>
      <c r="L17" s="1"/>
      <c r="M17" s="11"/>
      <c r="N17" s="43" t="str">
        <f t="shared" si="0"/>
        <v/>
      </c>
    </row>
    <row r="18" spans="1:14" s="37" customFormat="1" ht="15.75" customHeight="1" x14ac:dyDescent="0.2">
      <c r="A18" s="30"/>
      <c r="B18" s="30"/>
      <c r="C18" s="31"/>
      <c r="D18" s="70"/>
      <c r="E18" s="32"/>
      <c r="F18" s="33"/>
      <c r="G18" s="33"/>
      <c r="H18" s="33"/>
      <c r="I18" s="1"/>
      <c r="J18" s="1"/>
      <c r="K18" s="1"/>
      <c r="L18" s="1"/>
      <c r="M18" s="11"/>
      <c r="N18" s="43" t="str">
        <f t="shared" si="0"/>
        <v/>
      </c>
    </row>
    <row r="19" spans="1:14" s="37" customFormat="1" ht="15.75" customHeight="1" x14ac:dyDescent="0.2">
      <c r="A19" s="30"/>
      <c r="B19" s="30"/>
      <c r="C19" s="31"/>
      <c r="D19" s="70"/>
      <c r="E19" s="32"/>
      <c r="F19" s="33"/>
      <c r="G19" s="33"/>
      <c r="H19" s="33"/>
      <c r="I19" s="1"/>
      <c r="J19" s="1"/>
      <c r="K19" s="1"/>
      <c r="L19" s="1"/>
      <c r="M19" s="11"/>
      <c r="N19" s="43" t="str">
        <f t="shared" si="0"/>
        <v/>
      </c>
    </row>
    <row r="20" spans="1:14" s="37" customFormat="1" ht="15.75" customHeight="1" x14ac:dyDescent="0.2">
      <c r="A20" s="30"/>
      <c r="B20" s="30"/>
      <c r="C20" s="31"/>
      <c r="D20" s="70"/>
      <c r="E20" s="32"/>
      <c r="F20" s="33"/>
      <c r="G20" s="33"/>
      <c r="H20" s="33"/>
      <c r="I20" s="1"/>
      <c r="J20" s="1"/>
      <c r="K20" s="1"/>
      <c r="L20" s="1"/>
      <c r="M20" s="11"/>
      <c r="N20" s="43" t="str">
        <f t="shared" si="0"/>
        <v/>
      </c>
    </row>
    <row r="21" spans="1:14" s="37" customFormat="1" ht="15.75" customHeight="1" x14ac:dyDescent="0.2">
      <c r="A21" s="30"/>
      <c r="B21" s="30"/>
      <c r="C21" s="31"/>
      <c r="D21" s="70"/>
      <c r="E21" s="32"/>
      <c r="F21" s="33"/>
      <c r="G21" s="33"/>
      <c r="H21" s="33"/>
      <c r="I21" s="1"/>
      <c r="J21" s="1"/>
      <c r="K21" s="1"/>
      <c r="L21" s="1"/>
      <c r="M21" s="11"/>
      <c r="N21" s="43" t="str">
        <f t="shared" si="0"/>
        <v/>
      </c>
    </row>
    <row r="22" spans="1:14" s="37" customFormat="1" ht="15.75" customHeight="1" x14ac:dyDescent="0.2">
      <c r="A22" s="30"/>
      <c r="B22" s="30"/>
      <c r="C22" s="31"/>
      <c r="D22" s="70"/>
      <c r="E22" s="32"/>
      <c r="F22" s="33"/>
      <c r="G22" s="33"/>
      <c r="H22" s="33"/>
      <c r="I22" s="1"/>
      <c r="J22" s="1"/>
      <c r="K22" s="1"/>
      <c r="L22" s="1"/>
      <c r="M22" s="11"/>
      <c r="N22" s="43" t="str">
        <f t="shared" si="0"/>
        <v/>
      </c>
    </row>
    <row r="23" spans="1:14" s="37" customFormat="1" ht="15.75" customHeight="1" x14ac:dyDescent="0.2">
      <c r="A23" s="30"/>
      <c r="B23" s="30"/>
      <c r="C23" s="31"/>
      <c r="D23" s="70"/>
      <c r="E23" s="32"/>
      <c r="F23" s="33"/>
      <c r="G23" s="33"/>
      <c r="H23" s="33"/>
      <c r="I23" s="1"/>
      <c r="J23" s="1"/>
      <c r="K23" s="1"/>
      <c r="L23" s="1"/>
      <c r="M23" s="11"/>
      <c r="N23" s="43" t="str">
        <f t="shared" si="0"/>
        <v/>
      </c>
    </row>
    <row r="24" spans="1:14" s="37" customFormat="1" ht="15.75" customHeight="1" x14ac:dyDescent="0.2">
      <c r="A24" s="30"/>
      <c r="B24" s="30"/>
      <c r="C24" s="31"/>
      <c r="D24" s="70"/>
      <c r="E24" s="32"/>
      <c r="F24" s="33"/>
      <c r="G24" s="33"/>
      <c r="H24" s="33"/>
      <c r="I24" s="1"/>
      <c r="J24" s="1"/>
      <c r="K24" s="1"/>
      <c r="L24" s="1"/>
      <c r="M24" s="11"/>
      <c r="N24" s="43" t="str">
        <f t="shared" si="0"/>
        <v/>
      </c>
    </row>
    <row r="25" spans="1:14" s="37" customFormat="1" ht="15.75" customHeight="1" x14ac:dyDescent="0.2">
      <c r="A25" s="30"/>
      <c r="B25" s="30"/>
      <c r="C25" s="31"/>
      <c r="D25" s="70"/>
      <c r="E25" s="32"/>
      <c r="F25" s="33"/>
      <c r="G25" s="33"/>
      <c r="H25" s="33"/>
      <c r="I25" s="1"/>
      <c r="J25" s="1"/>
      <c r="K25" s="1"/>
      <c r="L25" s="1"/>
      <c r="M25" s="11"/>
      <c r="N25" s="43" t="str">
        <f t="shared" si="0"/>
        <v/>
      </c>
    </row>
    <row r="26" spans="1:14" s="37" customFormat="1" ht="12.75" customHeight="1" x14ac:dyDescent="0.2">
      <c r="A26" s="8"/>
      <c r="B26" s="9"/>
      <c r="C26" s="2"/>
      <c r="D26" s="9"/>
      <c r="E26" s="10"/>
      <c r="F26" s="2"/>
      <c r="G26" s="2"/>
      <c r="H26" s="2"/>
      <c r="I26" s="2"/>
      <c r="J26" s="2"/>
      <c r="K26" s="2"/>
      <c r="L26" s="2"/>
      <c r="M26" s="2"/>
      <c r="N26" s="2"/>
    </row>
    <row r="27" spans="1:14" s="37" customFormat="1" ht="12.75" customHeight="1" x14ac:dyDescent="0.2">
      <c r="A27" s="8"/>
      <c r="B27" s="9"/>
      <c r="C27" s="2"/>
      <c r="D27" s="9"/>
      <c r="E27" s="10"/>
      <c r="F27" s="2"/>
      <c r="G27" s="2"/>
      <c r="H27" s="2"/>
      <c r="I27" s="2"/>
      <c r="J27" s="2"/>
      <c r="K27" s="2"/>
      <c r="L27" s="2"/>
      <c r="M27" s="2"/>
      <c r="N27" s="2"/>
    </row>
    <row r="28" spans="1:14" ht="22.5" customHeight="1" x14ac:dyDescent="0.2">
      <c r="A28" s="90" t="s">
        <v>8</v>
      </c>
      <c r="B28" s="91"/>
      <c r="C28" s="92"/>
      <c r="D28" s="92"/>
      <c r="E28" s="92"/>
      <c r="F28" s="92"/>
      <c r="G28" s="92"/>
      <c r="H28" s="92"/>
      <c r="I28" s="92"/>
      <c r="J28" s="92"/>
      <c r="K28" s="92"/>
      <c r="L28" s="92"/>
      <c r="M28" s="93"/>
      <c r="N28" s="19"/>
    </row>
    <row r="29" spans="1:14" ht="13.5" customHeight="1" x14ac:dyDescent="0.2">
      <c r="A29" s="123" t="s">
        <v>139</v>
      </c>
      <c r="B29" s="123"/>
      <c r="C29" s="123" t="s">
        <v>26</v>
      </c>
      <c r="D29" s="123" t="s">
        <v>14</v>
      </c>
      <c r="E29" s="125" t="s">
        <v>0</v>
      </c>
      <c r="F29" s="124" t="s">
        <v>145</v>
      </c>
      <c r="G29" s="124"/>
      <c r="H29" s="124"/>
      <c r="I29" s="124"/>
      <c r="J29" s="131" t="s">
        <v>3</v>
      </c>
      <c r="K29" s="132"/>
      <c r="L29" s="132"/>
      <c r="M29" s="133"/>
      <c r="N29" s="130" t="s">
        <v>146</v>
      </c>
    </row>
    <row r="30" spans="1:14" x14ac:dyDescent="0.2">
      <c r="A30" s="74" t="s">
        <v>140</v>
      </c>
      <c r="B30" s="74" t="s">
        <v>141</v>
      </c>
      <c r="C30" s="116"/>
      <c r="D30" s="116"/>
      <c r="E30" s="126"/>
      <c r="F30" s="94" t="s">
        <v>149</v>
      </c>
      <c r="G30" s="94" t="s">
        <v>17</v>
      </c>
      <c r="H30" s="95" t="s">
        <v>147</v>
      </c>
      <c r="I30" s="95" t="s">
        <v>148</v>
      </c>
      <c r="J30" s="134"/>
      <c r="K30" s="135"/>
      <c r="L30" s="135"/>
      <c r="M30" s="136"/>
      <c r="N30" s="130"/>
    </row>
    <row r="31" spans="1:14" s="73" customFormat="1" x14ac:dyDescent="0.2">
      <c r="A31" s="30"/>
      <c r="B31" s="30"/>
      <c r="C31" s="39"/>
      <c r="D31" s="39"/>
      <c r="E31" s="32"/>
      <c r="F31" s="40"/>
      <c r="G31" s="40"/>
      <c r="H31" s="41"/>
      <c r="I31" s="41"/>
      <c r="J31" s="161"/>
      <c r="K31" s="162"/>
      <c r="L31" s="162"/>
      <c r="M31" s="163"/>
      <c r="N31" s="43" t="str">
        <f>IF(A31&gt;0,DATE($C$6,$A31,$B31),"")</f>
        <v/>
      </c>
    </row>
    <row r="32" spans="1:14" x14ac:dyDescent="0.2">
      <c r="A32" s="30"/>
      <c r="B32" s="30"/>
      <c r="C32" s="39"/>
      <c r="D32" s="39"/>
      <c r="E32" s="32"/>
      <c r="F32" s="40"/>
      <c r="G32" s="40"/>
      <c r="H32" s="41"/>
      <c r="I32" s="41"/>
      <c r="J32" s="161"/>
      <c r="K32" s="162"/>
      <c r="L32" s="162"/>
      <c r="M32" s="163"/>
      <c r="N32" s="43" t="str">
        <f t="shared" ref="N32:N95" si="1">IF(A32&gt;0,DATE($C$6,$A32,$B32),"")</f>
        <v/>
      </c>
    </row>
    <row r="33" spans="1:14" x14ac:dyDescent="0.2">
      <c r="A33" s="30"/>
      <c r="B33" s="30"/>
      <c r="C33" s="39"/>
      <c r="D33" s="39"/>
      <c r="E33" s="32"/>
      <c r="F33" s="40"/>
      <c r="G33" s="40"/>
      <c r="H33" s="41"/>
      <c r="I33" s="41"/>
      <c r="J33" s="161"/>
      <c r="K33" s="162"/>
      <c r="L33" s="162"/>
      <c r="M33" s="163"/>
      <c r="N33" s="43" t="str">
        <f t="shared" si="1"/>
        <v/>
      </c>
    </row>
    <row r="34" spans="1:14" x14ac:dyDescent="0.2">
      <c r="A34" s="30"/>
      <c r="B34" s="30"/>
      <c r="C34" s="39"/>
      <c r="D34" s="39"/>
      <c r="E34" s="32"/>
      <c r="F34" s="40"/>
      <c r="G34" s="40"/>
      <c r="H34" s="41"/>
      <c r="I34" s="41"/>
      <c r="J34" s="161"/>
      <c r="K34" s="162"/>
      <c r="L34" s="162"/>
      <c r="M34" s="163"/>
      <c r="N34" s="43" t="str">
        <f t="shared" si="1"/>
        <v/>
      </c>
    </row>
    <row r="35" spans="1:14" x14ac:dyDescent="0.2">
      <c r="A35" s="30"/>
      <c r="B35" s="30"/>
      <c r="C35" s="39"/>
      <c r="D35" s="39"/>
      <c r="E35" s="32"/>
      <c r="F35" s="40"/>
      <c r="G35" s="40"/>
      <c r="H35" s="41"/>
      <c r="I35" s="41"/>
      <c r="J35" s="161"/>
      <c r="K35" s="162"/>
      <c r="L35" s="162"/>
      <c r="M35" s="163"/>
      <c r="N35" s="43" t="str">
        <f t="shared" si="1"/>
        <v/>
      </c>
    </row>
    <row r="36" spans="1:14" x14ac:dyDescent="0.2">
      <c r="A36" s="30"/>
      <c r="B36" s="30"/>
      <c r="C36" s="39"/>
      <c r="D36" s="39"/>
      <c r="E36" s="32"/>
      <c r="F36" s="40"/>
      <c r="G36" s="40"/>
      <c r="H36" s="41"/>
      <c r="I36" s="41"/>
      <c r="J36" s="161"/>
      <c r="K36" s="162"/>
      <c r="L36" s="162"/>
      <c r="M36" s="163"/>
      <c r="N36" s="43" t="str">
        <f t="shared" si="1"/>
        <v/>
      </c>
    </row>
    <row r="37" spans="1:14" x14ac:dyDescent="0.2">
      <c r="A37" s="30"/>
      <c r="B37" s="30"/>
      <c r="C37" s="39"/>
      <c r="D37" s="39"/>
      <c r="E37" s="32"/>
      <c r="F37" s="40"/>
      <c r="G37" s="40"/>
      <c r="H37" s="41"/>
      <c r="I37" s="41"/>
      <c r="J37" s="161"/>
      <c r="K37" s="162"/>
      <c r="L37" s="162"/>
      <c r="M37" s="163"/>
      <c r="N37" s="43" t="str">
        <f t="shared" si="1"/>
        <v/>
      </c>
    </row>
    <row r="38" spans="1:14" x14ac:dyDescent="0.2">
      <c r="A38" s="30"/>
      <c r="B38" s="30"/>
      <c r="C38" s="39"/>
      <c r="D38" s="39"/>
      <c r="E38" s="32"/>
      <c r="F38" s="40"/>
      <c r="G38" s="40"/>
      <c r="H38" s="41"/>
      <c r="I38" s="41"/>
      <c r="J38" s="161"/>
      <c r="K38" s="162"/>
      <c r="L38" s="162"/>
      <c r="M38" s="163"/>
      <c r="N38" s="43" t="str">
        <f t="shared" si="1"/>
        <v/>
      </c>
    </row>
    <row r="39" spans="1:14" x14ac:dyDescent="0.2">
      <c r="A39" s="30"/>
      <c r="B39" s="30"/>
      <c r="C39" s="39"/>
      <c r="D39" s="39"/>
      <c r="E39" s="32"/>
      <c r="F39" s="40"/>
      <c r="G39" s="40"/>
      <c r="H39" s="41"/>
      <c r="I39" s="41"/>
      <c r="J39" s="161"/>
      <c r="K39" s="162"/>
      <c r="L39" s="162"/>
      <c r="M39" s="163"/>
      <c r="N39" s="43" t="str">
        <f t="shared" si="1"/>
        <v/>
      </c>
    </row>
    <row r="40" spans="1:14" x14ac:dyDescent="0.2">
      <c r="A40" s="30"/>
      <c r="B40" s="30"/>
      <c r="C40" s="39"/>
      <c r="D40" s="39"/>
      <c r="E40" s="32"/>
      <c r="F40" s="40"/>
      <c r="G40" s="40"/>
      <c r="H40" s="41"/>
      <c r="I40" s="41"/>
      <c r="J40" s="161"/>
      <c r="K40" s="162"/>
      <c r="L40" s="162"/>
      <c r="M40" s="163"/>
      <c r="N40" s="43" t="str">
        <f t="shared" si="1"/>
        <v/>
      </c>
    </row>
    <row r="41" spans="1:14" x14ac:dyDescent="0.2">
      <c r="A41" s="30"/>
      <c r="B41" s="30"/>
      <c r="C41" s="39"/>
      <c r="D41" s="39"/>
      <c r="E41" s="32"/>
      <c r="F41" s="40"/>
      <c r="G41" s="40"/>
      <c r="H41" s="41"/>
      <c r="I41" s="41"/>
      <c r="J41" s="161"/>
      <c r="K41" s="162"/>
      <c r="L41" s="162"/>
      <c r="M41" s="163"/>
      <c r="N41" s="43" t="str">
        <f t="shared" si="1"/>
        <v/>
      </c>
    </row>
    <row r="42" spans="1:14" x14ac:dyDescent="0.2">
      <c r="A42" s="30"/>
      <c r="B42" s="30"/>
      <c r="C42" s="39"/>
      <c r="D42" s="39"/>
      <c r="E42" s="32"/>
      <c r="F42" s="40"/>
      <c r="G42" s="40"/>
      <c r="H42" s="41"/>
      <c r="I42" s="41"/>
      <c r="J42" s="161"/>
      <c r="K42" s="162"/>
      <c r="L42" s="162"/>
      <c r="M42" s="163"/>
      <c r="N42" s="43" t="str">
        <f t="shared" si="1"/>
        <v/>
      </c>
    </row>
    <row r="43" spans="1:14" x14ac:dyDescent="0.2">
      <c r="A43" s="30"/>
      <c r="B43" s="30"/>
      <c r="C43" s="39"/>
      <c r="D43" s="39"/>
      <c r="E43" s="32"/>
      <c r="F43" s="40"/>
      <c r="G43" s="40"/>
      <c r="H43" s="41"/>
      <c r="I43" s="41"/>
      <c r="J43" s="161"/>
      <c r="K43" s="162"/>
      <c r="L43" s="162"/>
      <c r="M43" s="163"/>
      <c r="N43" s="43" t="str">
        <f t="shared" si="1"/>
        <v/>
      </c>
    </row>
    <row r="44" spans="1:14" x14ac:dyDescent="0.2">
      <c r="A44" s="30"/>
      <c r="B44" s="30"/>
      <c r="C44" s="39"/>
      <c r="D44" s="39"/>
      <c r="E44" s="32"/>
      <c r="F44" s="40"/>
      <c r="G44" s="40"/>
      <c r="H44" s="41"/>
      <c r="I44" s="41"/>
      <c r="J44" s="161"/>
      <c r="K44" s="162"/>
      <c r="L44" s="162"/>
      <c r="M44" s="163"/>
      <c r="N44" s="43" t="str">
        <f t="shared" si="1"/>
        <v/>
      </c>
    </row>
    <row r="45" spans="1:14" x14ac:dyDescent="0.2">
      <c r="A45" s="30"/>
      <c r="B45" s="30"/>
      <c r="C45" s="39"/>
      <c r="D45" s="39"/>
      <c r="E45" s="32"/>
      <c r="F45" s="40"/>
      <c r="G45" s="40"/>
      <c r="H45" s="41"/>
      <c r="I45" s="41"/>
      <c r="J45" s="161"/>
      <c r="K45" s="162"/>
      <c r="L45" s="162"/>
      <c r="M45" s="163"/>
      <c r="N45" s="43" t="str">
        <f t="shared" si="1"/>
        <v/>
      </c>
    </row>
    <row r="46" spans="1:14" x14ac:dyDescent="0.2">
      <c r="A46" s="30"/>
      <c r="B46" s="30"/>
      <c r="C46" s="39"/>
      <c r="D46" s="39"/>
      <c r="E46" s="32"/>
      <c r="F46" s="40"/>
      <c r="G46" s="40"/>
      <c r="H46" s="41"/>
      <c r="I46" s="41"/>
      <c r="J46" s="161"/>
      <c r="K46" s="162"/>
      <c r="L46" s="162"/>
      <c r="M46" s="163"/>
      <c r="N46" s="43" t="str">
        <f t="shared" si="1"/>
        <v/>
      </c>
    </row>
    <row r="47" spans="1:14" x14ac:dyDescent="0.2">
      <c r="A47" s="30"/>
      <c r="B47" s="30"/>
      <c r="C47" s="39"/>
      <c r="D47" s="39"/>
      <c r="E47" s="32"/>
      <c r="F47" s="40"/>
      <c r="G47" s="40"/>
      <c r="H47" s="41"/>
      <c r="I47" s="41"/>
      <c r="J47" s="161"/>
      <c r="K47" s="162"/>
      <c r="L47" s="162"/>
      <c r="M47" s="163"/>
      <c r="N47" s="43" t="str">
        <f t="shared" si="1"/>
        <v/>
      </c>
    </row>
    <row r="48" spans="1:14" x14ac:dyDescent="0.2">
      <c r="A48" s="30"/>
      <c r="B48" s="30"/>
      <c r="C48" s="39"/>
      <c r="D48" s="39"/>
      <c r="E48" s="32"/>
      <c r="F48" s="40"/>
      <c r="G48" s="40"/>
      <c r="H48" s="41"/>
      <c r="I48" s="41"/>
      <c r="J48" s="161"/>
      <c r="K48" s="162"/>
      <c r="L48" s="162"/>
      <c r="M48" s="163"/>
      <c r="N48" s="43" t="str">
        <f t="shared" si="1"/>
        <v/>
      </c>
    </row>
    <row r="49" spans="1:14" x14ac:dyDescent="0.2">
      <c r="A49" s="30"/>
      <c r="B49" s="30"/>
      <c r="C49" s="39"/>
      <c r="D49" s="39"/>
      <c r="E49" s="32"/>
      <c r="F49" s="40"/>
      <c r="G49" s="40"/>
      <c r="H49" s="41"/>
      <c r="I49" s="41"/>
      <c r="J49" s="161"/>
      <c r="K49" s="162"/>
      <c r="L49" s="162"/>
      <c r="M49" s="163"/>
      <c r="N49" s="43" t="str">
        <f t="shared" si="1"/>
        <v/>
      </c>
    </row>
    <row r="50" spans="1:14" x14ac:dyDescent="0.2">
      <c r="A50" s="30"/>
      <c r="B50" s="30"/>
      <c r="C50" s="39"/>
      <c r="D50" s="39"/>
      <c r="E50" s="32"/>
      <c r="F50" s="40"/>
      <c r="G50" s="40"/>
      <c r="H50" s="41"/>
      <c r="I50" s="41"/>
      <c r="J50" s="161"/>
      <c r="K50" s="162"/>
      <c r="L50" s="162"/>
      <c r="M50" s="163"/>
      <c r="N50" s="43" t="str">
        <f t="shared" si="1"/>
        <v/>
      </c>
    </row>
    <row r="51" spans="1:14" x14ac:dyDescent="0.2">
      <c r="A51" s="30"/>
      <c r="B51" s="30"/>
      <c r="C51" s="39"/>
      <c r="D51" s="39"/>
      <c r="E51" s="32"/>
      <c r="F51" s="40"/>
      <c r="G51" s="40"/>
      <c r="H51" s="41"/>
      <c r="I51" s="41"/>
      <c r="J51" s="161"/>
      <c r="K51" s="162"/>
      <c r="L51" s="162"/>
      <c r="M51" s="163"/>
      <c r="N51" s="43" t="str">
        <f t="shared" si="1"/>
        <v/>
      </c>
    </row>
    <row r="52" spans="1:14" x14ac:dyDescent="0.2">
      <c r="A52" s="30"/>
      <c r="B52" s="30"/>
      <c r="C52" s="39"/>
      <c r="D52" s="39"/>
      <c r="E52" s="32"/>
      <c r="F52" s="40"/>
      <c r="G52" s="40"/>
      <c r="H52" s="41"/>
      <c r="I52" s="41"/>
      <c r="J52" s="161"/>
      <c r="K52" s="162"/>
      <c r="L52" s="162"/>
      <c r="M52" s="163"/>
      <c r="N52" s="43" t="str">
        <f t="shared" si="1"/>
        <v/>
      </c>
    </row>
    <row r="53" spans="1:14" x14ac:dyDescent="0.2">
      <c r="A53" s="30"/>
      <c r="B53" s="30"/>
      <c r="C53" s="39"/>
      <c r="D53" s="39"/>
      <c r="E53" s="32"/>
      <c r="F53" s="40"/>
      <c r="G53" s="40"/>
      <c r="H53" s="41"/>
      <c r="I53" s="41"/>
      <c r="J53" s="161"/>
      <c r="K53" s="162"/>
      <c r="L53" s="162"/>
      <c r="M53" s="163"/>
      <c r="N53" s="43" t="str">
        <f t="shared" si="1"/>
        <v/>
      </c>
    </row>
    <row r="54" spans="1:14" x14ac:dyDescent="0.2">
      <c r="A54" s="30"/>
      <c r="B54" s="30"/>
      <c r="C54" s="39"/>
      <c r="D54" s="39"/>
      <c r="E54" s="32"/>
      <c r="F54" s="40"/>
      <c r="G54" s="40"/>
      <c r="H54" s="41"/>
      <c r="I54" s="41"/>
      <c r="J54" s="161"/>
      <c r="K54" s="162"/>
      <c r="L54" s="162"/>
      <c r="M54" s="163"/>
      <c r="N54" s="43" t="str">
        <f t="shared" si="1"/>
        <v/>
      </c>
    </row>
    <row r="55" spans="1:14" x14ac:dyDescent="0.2">
      <c r="A55" s="30"/>
      <c r="B55" s="30"/>
      <c r="C55" s="39"/>
      <c r="D55" s="39"/>
      <c r="E55" s="32"/>
      <c r="F55" s="40"/>
      <c r="G55" s="40"/>
      <c r="H55" s="41"/>
      <c r="I55" s="41"/>
      <c r="J55" s="161"/>
      <c r="K55" s="162"/>
      <c r="L55" s="162"/>
      <c r="M55" s="163"/>
      <c r="N55" s="43" t="str">
        <f t="shared" si="1"/>
        <v/>
      </c>
    </row>
    <row r="56" spans="1:14" x14ac:dyDescent="0.2">
      <c r="A56" s="30"/>
      <c r="B56" s="30"/>
      <c r="C56" s="39"/>
      <c r="D56" s="39"/>
      <c r="E56" s="32"/>
      <c r="F56" s="40"/>
      <c r="G56" s="40"/>
      <c r="H56" s="41"/>
      <c r="I56" s="41"/>
      <c r="J56" s="161"/>
      <c r="K56" s="162"/>
      <c r="L56" s="162"/>
      <c r="M56" s="163"/>
      <c r="N56" s="43" t="str">
        <f t="shared" si="1"/>
        <v/>
      </c>
    </row>
    <row r="57" spans="1:14" x14ac:dyDescent="0.2">
      <c r="A57" s="30"/>
      <c r="B57" s="30"/>
      <c r="C57" s="39"/>
      <c r="D57" s="39"/>
      <c r="E57" s="32"/>
      <c r="F57" s="40"/>
      <c r="G57" s="40"/>
      <c r="H57" s="41"/>
      <c r="I57" s="41"/>
      <c r="J57" s="161"/>
      <c r="K57" s="162"/>
      <c r="L57" s="162"/>
      <c r="M57" s="163"/>
      <c r="N57" s="43" t="str">
        <f t="shared" si="1"/>
        <v/>
      </c>
    </row>
    <row r="58" spans="1:14" x14ac:dyDescent="0.2">
      <c r="A58" s="30"/>
      <c r="B58" s="30"/>
      <c r="C58" s="39"/>
      <c r="D58" s="39"/>
      <c r="E58" s="32"/>
      <c r="F58" s="40"/>
      <c r="G58" s="40"/>
      <c r="H58" s="41"/>
      <c r="I58" s="41"/>
      <c r="J58" s="161"/>
      <c r="K58" s="162"/>
      <c r="L58" s="162"/>
      <c r="M58" s="163"/>
      <c r="N58" s="43" t="str">
        <f t="shared" si="1"/>
        <v/>
      </c>
    </row>
    <row r="59" spans="1:14" x14ac:dyDescent="0.2">
      <c r="A59" s="30"/>
      <c r="B59" s="30"/>
      <c r="C59" s="39"/>
      <c r="D59" s="39"/>
      <c r="E59" s="32"/>
      <c r="F59" s="40"/>
      <c r="G59" s="40"/>
      <c r="H59" s="41"/>
      <c r="I59" s="41"/>
      <c r="J59" s="161"/>
      <c r="K59" s="162"/>
      <c r="L59" s="162"/>
      <c r="M59" s="163"/>
      <c r="N59" s="43" t="str">
        <f t="shared" si="1"/>
        <v/>
      </c>
    </row>
    <row r="60" spans="1:14" x14ac:dyDescent="0.2">
      <c r="A60" s="30"/>
      <c r="B60" s="30"/>
      <c r="C60" s="39"/>
      <c r="D60" s="39"/>
      <c r="E60" s="32"/>
      <c r="F60" s="40"/>
      <c r="G60" s="40"/>
      <c r="H60" s="41"/>
      <c r="I60" s="41"/>
      <c r="J60" s="161"/>
      <c r="K60" s="162"/>
      <c r="L60" s="162"/>
      <c r="M60" s="163"/>
      <c r="N60" s="43" t="str">
        <f t="shared" si="1"/>
        <v/>
      </c>
    </row>
    <row r="61" spans="1:14" x14ac:dyDescent="0.2">
      <c r="A61" s="30"/>
      <c r="B61" s="30"/>
      <c r="C61" s="39"/>
      <c r="D61" s="39"/>
      <c r="E61" s="32"/>
      <c r="F61" s="40"/>
      <c r="G61" s="40"/>
      <c r="H61" s="41"/>
      <c r="I61" s="41"/>
      <c r="J61" s="161"/>
      <c r="K61" s="162"/>
      <c r="L61" s="162"/>
      <c r="M61" s="163"/>
      <c r="N61" s="43" t="str">
        <f t="shared" si="1"/>
        <v/>
      </c>
    </row>
    <row r="62" spans="1:14" x14ac:dyDescent="0.2">
      <c r="A62" s="30"/>
      <c r="B62" s="30"/>
      <c r="C62" s="39"/>
      <c r="D62" s="39"/>
      <c r="E62" s="32"/>
      <c r="F62" s="40"/>
      <c r="G62" s="40"/>
      <c r="H62" s="41"/>
      <c r="I62" s="41"/>
      <c r="J62" s="161"/>
      <c r="K62" s="162"/>
      <c r="L62" s="162"/>
      <c r="M62" s="163"/>
      <c r="N62" s="43" t="str">
        <f t="shared" si="1"/>
        <v/>
      </c>
    </row>
    <row r="63" spans="1:14" x14ac:dyDescent="0.2">
      <c r="A63" s="30"/>
      <c r="B63" s="30"/>
      <c r="C63" s="39"/>
      <c r="D63" s="39"/>
      <c r="E63" s="32"/>
      <c r="F63" s="40"/>
      <c r="G63" s="40"/>
      <c r="H63" s="41"/>
      <c r="I63" s="41"/>
      <c r="J63" s="161"/>
      <c r="K63" s="162"/>
      <c r="L63" s="162"/>
      <c r="M63" s="163"/>
      <c r="N63" s="43" t="str">
        <f t="shared" si="1"/>
        <v/>
      </c>
    </row>
    <row r="64" spans="1:14" x14ac:dyDescent="0.2">
      <c r="A64" s="30"/>
      <c r="B64" s="30"/>
      <c r="C64" s="39"/>
      <c r="D64" s="39"/>
      <c r="E64" s="32"/>
      <c r="F64" s="40"/>
      <c r="G64" s="40"/>
      <c r="H64" s="41"/>
      <c r="I64" s="41"/>
      <c r="J64" s="161"/>
      <c r="K64" s="162"/>
      <c r="L64" s="162"/>
      <c r="M64" s="163"/>
      <c r="N64" s="43" t="str">
        <f t="shared" si="1"/>
        <v/>
      </c>
    </row>
    <row r="65" spans="1:14" x14ac:dyDescent="0.2">
      <c r="A65" s="30"/>
      <c r="B65" s="30"/>
      <c r="C65" s="39"/>
      <c r="D65" s="39"/>
      <c r="E65" s="32"/>
      <c r="F65" s="40"/>
      <c r="G65" s="40"/>
      <c r="H65" s="41"/>
      <c r="I65" s="41"/>
      <c r="J65" s="161"/>
      <c r="K65" s="162"/>
      <c r="L65" s="162"/>
      <c r="M65" s="163"/>
      <c r="N65" s="43" t="str">
        <f t="shared" si="1"/>
        <v/>
      </c>
    </row>
    <row r="66" spans="1:14" x14ac:dyDescent="0.2">
      <c r="A66" s="30"/>
      <c r="B66" s="30"/>
      <c r="C66" s="39"/>
      <c r="D66" s="39"/>
      <c r="E66" s="32"/>
      <c r="F66" s="40"/>
      <c r="G66" s="40"/>
      <c r="H66" s="41"/>
      <c r="I66" s="41"/>
      <c r="J66" s="161"/>
      <c r="K66" s="162"/>
      <c r="L66" s="162"/>
      <c r="M66" s="163"/>
      <c r="N66" s="43" t="str">
        <f t="shared" si="1"/>
        <v/>
      </c>
    </row>
    <row r="67" spans="1:14" x14ac:dyDescent="0.2">
      <c r="A67" s="30"/>
      <c r="B67" s="30"/>
      <c r="C67" s="39"/>
      <c r="D67" s="39"/>
      <c r="E67" s="32"/>
      <c r="F67" s="40"/>
      <c r="G67" s="40"/>
      <c r="H67" s="41"/>
      <c r="I67" s="41"/>
      <c r="J67" s="161"/>
      <c r="K67" s="162"/>
      <c r="L67" s="162"/>
      <c r="M67" s="163"/>
      <c r="N67" s="43" t="str">
        <f t="shared" si="1"/>
        <v/>
      </c>
    </row>
    <row r="68" spans="1:14" x14ac:dyDescent="0.2">
      <c r="A68" s="30"/>
      <c r="B68" s="30"/>
      <c r="C68" s="39"/>
      <c r="D68" s="39"/>
      <c r="E68" s="32"/>
      <c r="F68" s="40"/>
      <c r="G68" s="40"/>
      <c r="H68" s="41"/>
      <c r="I68" s="41"/>
      <c r="J68" s="161"/>
      <c r="K68" s="162"/>
      <c r="L68" s="162"/>
      <c r="M68" s="163"/>
      <c r="N68" s="43" t="str">
        <f t="shared" si="1"/>
        <v/>
      </c>
    </row>
    <row r="69" spans="1:14" x14ac:dyDescent="0.2">
      <c r="A69" s="30"/>
      <c r="B69" s="30"/>
      <c r="C69" s="39"/>
      <c r="D69" s="39"/>
      <c r="E69" s="32"/>
      <c r="F69" s="40"/>
      <c r="G69" s="40"/>
      <c r="H69" s="41"/>
      <c r="I69" s="41"/>
      <c r="J69" s="161"/>
      <c r="K69" s="162"/>
      <c r="L69" s="162"/>
      <c r="M69" s="163"/>
      <c r="N69" s="43" t="str">
        <f t="shared" si="1"/>
        <v/>
      </c>
    </row>
    <row r="70" spans="1:14" x14ac:dyDescent="0.2">
      <c r="A70" s="30"/>
      <c r="B70" s="30"/>
      <c r="C70" s="39"/>
      <c r="D70" s="39"/>
      <c r="E70" s="32"/>
      <c r="F70" s="40"/>
      <c r="G70" s="40"/>
      <c r="H70" s="41"/>
      <c r="I70" s="41"/>
      <c r="J70" s="161"/>
      <c r="K70" s="162"/>
      <c r="L70" s="162"/>
      <c r="M70" s="163"/>
      <c r="N70" s="43" t="str">
        <f t="shared" si="1"/>
        <v/>
      </c>
    </row>
    <row r="71" spans="1:14" x14ac:dyDescent="0.2">
      <c r="A71" s="30"/>
      <c r="B71" s="30"/>
      <c r="C71" s="39"/>
      <c r="D71" s="39"/>
      <c r="E71" s="32"/>
      <c r="F71" s="40"/>
      <c r="G71" s="40"/>
      <c r="H71" s="41"/>
      <c r="I71" s="41"/>
      <c r="J71" s="161"/>
      <c r="K71" s="162"/>
      <c r="L71" s="162"/>
      <c r="M71" s="163"/>
      <c r="N71" s="43" t="str">
        <f t="shared" si="1"/>
        <v/>
      </c>
    </row>
    <row r="72" spans="1:14" x14ac:dyDescent="0.2">
      <c r="A72" s="30"/>
      <c r="B72" s="30"/>
      <c r="C72" s="39"/>
      <c r="D72" s="39"/>
      <c r="E72" s="32"/>
      <c r="F72" s="40"/>
      <c r="G72" s="40"/>
      <c r="H72" s="41"/>
      <c r="I72" s="41"/>
      <c r="J72" s="161"/>
      <c r="K72" s="162"/>
      <c r="L72" s="162"/>
      <c r="M72" s="163"/>
      <c r="N72" s="43" t="str">
        <f t="shared" si="1"/>
        <v/>
      </c>
    </row>
    <row r="73" spans="1:14" x14ac:dyDescent="0.2">
      <c r="A73" s="30"/>
      <c r="B73" s="30"/>
      <c r="C73" s="39"/>
      <c r="D73" s="39"/>
      <c r="E73" s="32"/>
      <c r="F73" s="40"/>
      <c r="G73" s="40"/>
      <c r="H73" s="41"/>
      <c r="I73" s="41"/>
      <c r="J73" s="161"/>
      <c r="K73" s="162"/>
      <c r="L73" s="162"/>
      <c r="M73" s="163"/>
      <c r="N73" s="43" t="str">
        <f t="shared" si="1"/>
        <v/>
      </c>
    </row>
    <row r="74" spans="1:14" x14ac:dyDescent="0.2">
      <c r="A74" s="30"/>
      <c r="B74" s="30"/>
      <c r="C74" s="39"/>
      <c r="D74" s="39"/>
      <c r="E74" s="32"/>
      <c r="F74" s="40"/>
      <c r="G74" s="40"/>
      <c r="H74" s="41"/>
      <c r="I74" s="41"/>
      <c r="J74" s="161"/>
      <c r="K74" s="162"/>
      <c r="L74" s="162"/>
      <c r="M74" s="163"/>
      <c r="N74" s="43" t="str">
        <f t="shared" si="1"/>
        <v/>
      </c>
    </row>
    <row r="75" spans="1:14" x14ac:dyDescent="0.2">
      <c r="A75" s="30"/>
      <c r="B75" s="30"/>
      <c r="C75" s="39"/>
      <c r="D75" s="39"/>
      <c r="E75" s="32"/>
      <c r="F75" s="40"/>
      <c r="G75" s="40"/>
      <c r="H75" s="41"/>
      <c r="I75" s="41"/>
      <c r="J75" s="161"/>
      <c r="K75" s="162"/>
      <c r="L75" s="162"/>
      <c r="M75" s="163"/>
      <c r="N75" s="43" t="str">
        <f t="shared" si="1"/>
        <v/>
      </c>
    </row>
    <row r="76" spans="1:14" x14ac:dyDescent="0.2">
      <c r="A76" s="30"/>
      <c r="B76" s="30"/>
      <c r="C76" s="39"/>
      <c r="D76" s="39"/>
      <c r="E76" s="32"/>
      <c r="F76" s="40"/>
      <c r="G76" s="40"/>
      <c r="H76" s="41"/>
      <c r="I76" s="41"/>
      <c r="J76" s="161"/>
      <c r="K76" s="162"/>
      <c r="L76" s="162"/>
      <c r="M76" s="163"/>
      <c r="N76" s="43" t="str">
        <f t="shared" si="1"/>
        <v/>
      </c>
    </row>
    <row r="77" spans="1:14" x14ac:dyDescent="0.2">
      <c r="A77" s="30"/>
      <c r="B77" s="30"/>
      <c r="C77" s="39"/>
      <c r="D77" s="39"/>
      <c r="E77" s="32"/>
      <c r="F77" s="40"/>
      <c r="G77" s="40"/>
      <c r="H77" s="41"/>
      <c r="I77" s="41"/>
      <c r="J77" s="161"/>
      <c r="K77" s="162"/>
      <c r="L77" s="162"/>
      <c r="M77" s="163"/>
      <c r="N77" s="43" t="str">
        <f t="shared" si="1"/>
        <v/>
      </c>
    </row>
    <row r="78" spans="1:14" x14ac:dyDescent="0.2">
      <c r="A78" s="30"/>
      <c r="B78" s="30"/>
      <c r="C78" s="39"/>
      <c r="D78" s="39"/>
      <c r="E78" s="32"/>
      <c r="F78" s="40"/>
      <c r="G78" s="40"/>
      <c r="H78" s="41"/>
      <c r="I78" s="41"/>
      <c r="J78" s="161"/>
      <c r="K78" s="162"/>
      <c r="L78" s="162"/>
      <c r="M78" s="163"/>
      <c r="N78" s="43" t="str">
        <f t="shared" si="1"/>
        <v/>
      </c>
    </row>
    <row r="79" spans="1:14" x14ac:dyDescent="0.2">
      <c r="A79" s="30"/>
      <c r="B79" s="30"/>
      <c r="C79" s="39"/>
      <c r="D79" s="39"/>
      <c r="E79" s="32"/>
      <c r="F79" s="40"/>
      <c r="G79" s="40"/>
      <c r="H79" s="41"/>
      <c r="I79" s="41"/>
      <c r="J79" s="161"/>
      <c r="K79" s="162"/>
      <c r="L79" s="162"/>
      <c r="M79" s="163"/>
      <c r="N79" s="43" t="str">
        <f t="shared" si="1"/>
        <v/>
      </c>
    </row>
    <row r="80" spans="1:14" x14ac:dyDescent="0.2">
      <c r="A80" s="30"/>
      <c r="B80" s="30"/>
      <c r="C80" s="39"/>
      <c r="D80" s="39"/>
      <c r="E80" s="32"/>
      <c r="F80" s="40"/>
      <c r="G80" s="40"/>
      <c r="H80" s="41"/>
      <c r="I80" s="41"/>
      <c r="J80" s="161"/>
      <c r="K80" s="162"/>
      <c r="L80" s="162"/>
      <c r="M80" s="163"/>
      <c r="N80" s="43" t="str">
        <f t="shared" si="1"/>
        <v/>
      </c>
    </row>
    <row r="81" spans="1:14" x14ac:dyDescent="0.2">
      <c r="A81" s="30"/>
      <c r="B81" s="30"/>
      <c r="C81" s="39"/>
      <c r="D81" s="39"/>
      <c r="E81" s="32"/>
      <c r="F81" s="40"/>
      <c r="G81" s="40"/>
      <c r="H81" s="41"/>
      <c r="I81" s="41"/>
      <c r="J81" s="161"/>
      <c r="K81" s="162"/>
      <c r="L81" s="162"/>
      <c r="M81" s="163"/>
      <c r="N81" s="43" t="str">
        <f t="shared" si="1"/>
        <v/>
      </c>
    </row>
    <row r="82" spans="1:14" x14ac:dyDescent="0.2">
      <c r="A82" s="30"/>
      <c r="B82" s="30"/>
      <c r="C82" s="39"/>
      <c r="D82" s="39"/>
      <c r="E82" s="32"/>
      <c r="F82" s="40"/>
      <c r="G82" s="40"/>
      <c r="H82" s="41"/>
      <c r="I82" s="41"/>
      <c r="J82" s="161"/>
      <c r="K82" s="162"/>
      <c r="L82" s="162"/>
      <c r="M82" s="163"/>
      <c r="N82" s="43" t="str">
        <f t="shared" si="1"/>
        <v/>
      </c>
    </row>
    <row r="83" spans="1:14" x14ac:dyDescent="0.2">
      <c r="A83" s="30"/>
      <c r="B83" s="30"/>
      <c r="C83" s="39"/>
      <c r="D83" s="39"/>
      <c r="E83" s="32"/>
      <c r="F83" s="40"/>
      <c r="G83" s="40"/>
      <c r="H83" s="41"/>
      <c r="I83" s="41"/>
      <c r="J83" s="161"/>
      <c r="K83" s="162"/>
      <c r="L83" s="162"/>
      <c r="M83" s="163"/>
      <c r="N83" s="43" t="str">
        <f t="shared" si="1"/>
        <v/>
      </c>
    </row>
    <row r="84" spans="1:14" x14ac:dyDescent="0.2">
      <c r="A84" s="30"/>
      <c r="B84" s="30"/>
      <c r="C84" s="39"/>
      <c r="D84" s="39"/>
      <c r="E84" s="32"/>
      <c r="F84" s="40"/>
      <c r="G84" s="40"/>
      <c r="H84" s="41"/>
      <c r="I84" s="41"/>
      <c r="J84" s="161"/>
      <c r="K84" s="162"/>
      <c r="L84" s="162"/>
      <c r="M84" s="163"/>
      <c r="N84" s="43" t="str">
        <f t="shared" si="1"/>
        <v/>
      </c>
    </row>
    <row r="85" spans="1:14" x14ac:dyDescent="0.2">
      <c r="A85" s="30"/>
      <c r="B85" s="30"/>
      <c r="C85" s="39"/>
      <c r="D85" s="39"/>
      <c r="E85" s="32"/>
      <c r="F85" s="40"/>
      <c r="G85" s="40"/>
      <c r="H85" s="41"/>
      <c r="I85" s="41"/>
      <c r="J85" s="161"/>
      <c r="K85" s="162"/>
      <c r="L85" s="162"/>
      <c r="M85" s="163"/>
      <c r="N85" s="43" t="str">
        <f t="shared" si="1"/>
        <v/>
      </c>
    </row>
    <row r="86" spans="1:14" x14ac:dyDescent="0.2">
      <c r="A86" s="30"/>
      <c r="B86" s="30"/>
      <c r="C86" s="39"/>
      <c r="D86" s="39"/>
      <c r="E86" s="32"/>
      <c r="F86" s="40"/>
      <c r="G86" s="40"/>
      <c r="H86" s="41"/>
      <c r="I86" s="41"/>
      <c r="J86" s="161"/>
      <c r="K86" s="162"/>
      <c r="L86" s="162"/>
      <c r="M86" s="163"/>
      <c r="N86" s="43" t="str">
        <f t="shared" si="1"/>
        <v/>
      </c>
    </row>
    <row r="87" spans="1:14" x14ac:dyDescent="0.2">
      <c r="A87" s="30"/>
      <c r="B87" s="30"/>
      <c r="C87" s="39"/>
      <c r="D87" s="39"/>
      <c r="E87" s="32"/>
      <c r="F87" s="40"/>
      <c r="G87" s="40"/>
      <c r="H87" s="41"/>
      <c r="I87" s="41"/>
      <c r="J87" s="161"/>
      <c r="K87" s="162"/>
      <c r="L87" s="162"/>
      <c r="M87" s="163"/>
      <c r="N87" s="43" t="str">
        <f t="shared" si="1"/>
        <v/>
      </c>
    </row>
    <row r="88" spans="1:14" x14ac:dyDescent="0.2">
      <c r="A88" s="30"/>
      <c r="B88" s="30"/>
      <c r="C88" s="39"/>
      <c r="D88" s="39"/>
      <c r="E88" s="32"/>
      <c r="F88" s="40"/>
      <c r="G88" s="40"/>
      <c r="H88" s="41"/>
      <c r="I88" s="41"/>
      <c r="J88" s="161"/>
      <c r="K88" s="162"/>
      <c r="L88" s="162"/>
      <c r="M88" s="163"/>
      <c r="N88" s="43" t="str">
        <f t="shared" si="1"/>
        <v/>
      </c>
    </row>
    <row r="89" spans="1:14" x14ac:dyDescent="0.2">
      <c r="A89" s="30"/>
      <c r="B89" s="30"/>
      <c r="C89" s="39"/>
      <c r="D89" s="39"/>
      <c r="E89" s="32"/>
      <c r="F89" s="40"/>
      <c r="G89" s="40"/>
      <c r="H89" s="41"/>
      <c r="I89" s="41"/>
      <c r="J89" s="161"/>
      <c r="K89" s="162"/>
      <c r="L89" s="162"/>
      <c r="M89" s="163"/>
      <c r="N89" s="43" t="str">
        <f t="shared" si="1"/>
        <v/>
      </c>
    </row>
    <row r="90" spans="1:14" x14ac:dyDescent="0.2">
      <c r="A90" s="30"/>
      <c r="B90" s="30"/>
      <c r="C90" s="39"/>
      <c r="D90" s="39"/>
      <c r="E90" s="32"/>
      <c r="F90" s="40"/>
      <c r="G90" s="40"/>
      <c r="H90" s="41"/>
      <c r="I90" s="41"/>
      <c r="J90" s="161"/>
      <c r="K90" s="162"/>
      <c r="L90" s="162"/>
      <c r="M90" s="163"/>
      <c r="N90" s="43" t="str">
        <f t="shared" si="1"/>
        <v/>
      </c>
    </row>
    <row r="91" spans="1:14" x14ac:dyDescent="0.2">
      <c r="A91" s="30"/>
      <c r="B91" s="30"/>
      <c r="C91" s="39"/>
      <c r="D91" s="39"/>
      <c r="E91" s="32"/>
      <c r="F91" s="40"/>
      <c r="G91" s="40"/>
      <c r="H91" s="41"/>
      <c r="I91" s="41"/>
      <c r="J91" s="161"/>
      <c r="K91" s="162"/>
      <c r="L91" s="162"/>
      <c r="M91" s="163"/>
      <c r="N91" s="43" t="str">
        <f t="shared" si="1"/>
        <v/>
      </c>
    </row>
    <row r="92" spans="1:14" x14ac:dyDescent="0.2">
      <c r="A92" s="30"/>
      <c r="B92" s="30"/>
      <c r="C92" s="39"/>
      <c r="D92" s="39"/>
      <c r="E92" s="32"/>
      <c r="F92" s="40"/>
      <c r="G92" s="40"/>
      <c r="H92" s="41"/>
      <c r="I92" s="41"/>
      <c r="J92" s="161"/>
      <c r="K92" s="162"/>
      <c r="L92" s="162"/>
      <c r="M92" s="163"/>
      <c r="N92" s="43" t="str">
        <f t="shared" si="1"/>
        <v/>
      </c>
    </row>
    <row r="93" spans="1:14" x14ac:dyDescent="0.2">
      <c r="A93" s="30"/>
      <c r="B93" s="30"/>
      <c r="C93" s="39"/>
      <c r="D93" s="39"/>
      <c r="E93" s="32"/>
      <c r="F93" s="40"/>
      <c r="G93" s="40"/>
      <c r="H93" s="41"/>
      <c r="I93" s="41"/>
      <c r="J93" s="161"/>
      <c r="K93" s="162"/>
      <c r="L93" s="162"/>
      <c r="M93" s="163"/>
      <c r="N93" s="43" t="str">
        <f t="shared" si="1"/>
        <v/>
      </c>
    </row>
    <row r="94" spans="1:14" x14ac:dyDescent="0.2">
      <c r="A94" s="30"/>
      <c r="B94" s="30"/>
      <c r="C94" s="39"/>
      <c r="D94" s="39"/>
      <c r="E94" s="32"/>
      <c r="F94" s="40"/>
      <c r="G94" s="40"/>
      <c r="H94" s="41"/>
      <c r="I94" s="41"/>
      <c r="J94" s="161"/>
      <c r="K94" s="162"/>
      <c r="L94" s="162"/>
      <c r="M94" s="163"/>
      <c r="N94" s="43" t="str">
        <f t="shared" si="1"/>
        <v/>
      </c>
    </row>
    <row r="95" spans="1:14" x14ac:dyDescent="0.2">
      <c r="A95" s="30"/>
      <c r="B95" s="30"/>
      <c r="C95" s="39"/>
      <c r="D95" s="39"/>
      <c r="E95" s="32"/>
      <c r="F95" s="40"/>
      <c r="G95" s="40"/>
      <c r="H95" s="41"/>
      <c r="I95" s="41"/>
      <c r="J95" s="161"/>
      <c r="K95" s="162"/>
      <c r="L95" s="162"/>
      <c r="M95" s="163"/>
      <c r="N95" s="43" t="str">
        <f t="shared" si="1"/>
        <v/>
      </c>
    </row>
    <row r="96" spans="1:14" x14ac:dyDescent="0.2">
      <c r="A96" s="30"/>
      <c r="B96" s="30"/>
      <c r="C96" s="39"/>
      <c r="D96" s="39"/>
      <c r="E96" s="32"/>
      <c r="F96" s="40"/>
      <c r="G96" s="40"/>
      <c r="H96" s="41"/>
      <c r="I96" s="41"/>
      <c r="J96" s="161"/>
      <c r="K96" s="162"/>
      <c r="L96" s="162"/>
      <c r="M96" s="163"/>
      <c r="N96" s="43" t="str">
        <f t="shared" ref="N96:N159" si="2">IF(A96&gt;0,DATE($C$6,$A96,$B96),"")</f>
        <v/>
      </c>
    </row>
    <row r="97" spans="1:14" x14ac:dyDescent="0.2">
      <c r="A97" s="30"/>
      <c r="B97" s="30"/>
      <c r="C97" s="39"/>
      <c r="D97" s="39"/>
      <c r="E97" s="32"/>
      <c r="F97" s="40"/>
      <c r="G97" s="40"/>
      <c r="H97" s="41"/>
      <c r="I97" s="41"/>
      <c r="J97" s="161"/>
      <c r="K97" s="162"/>
      <c r="L97" s="162"/>
      <c r="M97" s="163"/>
      <c r="N97" s="43" t="str">
        <f t="shared" si="2"/>
        <v/>
      </c>
    </row>
    <row r="98" spans="1:14" x14ac:dyDescent="0.2">
      <c r="A98" s="30"/>
      <c r="B98" s="30"/>
      <c r="C98" s="39"/>
      <c r="D98" s="39"/>
      <c r="E98" s="32"/>
      <c r="F98" s="40"/>
      <c r="G98" s="40"/>
      <c r="H98" s="41"/>
      <c r="I98" s="41"/>
      <c r="J98" s="161"/>
      <c r="K98" s="162"/>
      <c r="L98" s="162"/>
      <c r="M98" s="163"/>
      <c r="N98" s="43" t="str">
        <f t="shared" si="2"/>
        <v/>
      </c>
    </row>
    <row r="99" spans="1:14" x14ac:dyDescent="0.2">
      <c r="A99" s="30"/>
      <c r="B99" s="30"/>
      <c r="C99" s="39"/>
      <c r="D99" s="39"/>
      <c r="E99" s="32"/>
      <c r="F99" s="40"/>
      <c r="G99" s="40"/>
      <c r="H99" s="41"/>
      <c r="I99" s="41"/>
      <c r="J99" s="161"/>
      <c r="K99" s="162"/>
      <c r="L99" s="162"/>
      <c r="M99" s="163"/>
      <c r="N99" s="43" t="str">
        <f t="shared" si="2"/>
        <v/>
      </c>
    </row>
    <row r="100" spans="1:14" x14ac:dyDescent="0.2">
      <c r="A100" s="30"/>
      <c r="B100" s="30"/>
      <c r="C100" s="39"/>
      <c r="D100" s="39"/>
      <c r="E100" s="32"/>
      <c r="F100" s="40"/>
      <c r="G100" s="40"/>
      <c r="H100" s="41"/>
      <c r="I100" s="41"/>
      <c r="J100" s="161"/>
      <c r="K100" s="162"/>
      <c r="L100" s="162"/>
      <c r="M100" s="163"/>
      <c r="N100" s="43" t="str">
        <f t="shared" si="2"/>
        <v/>
      </c>
    </row>
    <row r="101" spans="1:14" x14ac:dyDescent="0.2">
      <c r="A101" s="30"/>
      <c r="B101" s="30"/>
      <c r="C101" s="39"/>
      <c r="D101" s="39"/>
      <c r="E101" s="32"/>
      <c r="F101" s="40"/>
      <c r="G101" s="40"/>
      <c r="H101" s="41"/>
      <c r="I101" s="41"/>
      <c r="J101" s="161"/>
      <c r="K101" s="162"/>
      <c r="L101" s="162"/>
      <c r="M101" s="163"/>
      <c r="N101" s="43" t="str">
        <f t="shared" si="2"/>
        <v/>
      </c>
    </row>
    <row r="102" spans="1:14" x14ac:dyDescent="0.2">
      <c r="A102" s="30"/>
      <c r="B102" s="30"/>
      <c r="C102" s="39"/>
      <c r="D102" s="39"/>
      <c r="E102" s="32"/>
      <c r="F102" s="40"/>
      <c r="G102" s="40"/>
      <c r="H102" s="41"/>
      <c r="I102" s="41"/>
      <c r="J102" s="161"/>
      <c r="K102" s="162"/>
      <c r="L102" s="162"/>
      <c r="M102" s="163"/>
      <c r="N102" s="43" t="str">
        <f t="shared" si="2"/>
        <v/>
      </c>
    </row>
    <row r="103" spans="1:14" x14ac:dyDescent="0.2">
      <c r="A103" s="30"/>
      <c r="B103" s="30"/>
      <c r="C103" s="39"/>
      <c r="D103" s="39"/>
      <c r="E103" s="32"/>
      <c r="F103" s="40"/>
      <c r="G103" s="40"/>
      <c r="H103" s="41"/>
      <c r="I103" s="41"/>
      <c r="J103" s="161"/>
      <c r="K103" s="162"/>
      <c r="L103" s="162"/>
      <c r="M103" s="163"/>
      <c r="N103" s="43" t="str">
        <f t="shared" si="2"/>
        <v/>
      </c>
    </row>
    <row r="104" spans="1:14" x14ac:dyDescent="0.2">
      <c r="A104" s="30"/>
      <c r="B104" s="30"/>
      <c r="C104" s="39"/>
      <c r="D104" s="39"/>
      <c r="E104" s="32"/>
      <c r="F104" s="40"/>
      <c r="G104" s="40"/>
      <c r="H104" s="41"/>
      <c r="I104" s="41"/>
      <c r="J104" s="161"/>
      <c r="K104" s="162"/>
      <c r="L104" s="162"/>
      <c r="M104" s="163"/>
      <c r="N104" s="43" t="str">
        <f t="shared" si="2"/>
        <v/>
      </c>
    </row>
    <row r="105" spans="1:14" x14ac:dyDescent="0.2">
      <c r="A105" s="30"/>
      <c r="B105" s="30"/>
      <c r="C105" s="39"/>
      <c r="D105" s="39"/>
      <c r="E105" s="32"/>
      <c r="F105" s="40"/>
      <c r="G105" s="40"/>
      <c r="H105" s="41"/>
      <c r="I105" s="41"/>
      <c r="J105" s="161"/>
      <c r="K105" s="162"/>
      <c r="L105" s="162"/>
      <c r="M105" s="163"/>
      <c r="N105" s="43" t="str">
        <f t="shared" si="2"/>
        <v/>
      </c>
    </row>
    <row r="106" spans="1:14" x14ac:dyDescent="0.2">
      <c r="A106" s="30"/>
      <c r="B106" s="30"/>
      <c r="C106" s="39"/>
      <c r="D106" s="39"/>
      <c r="E106" s="32"/>
      <c r="F106" s="40"/>
      <c r="G106" s="40"/>
      <c r="H106" s="41"/>
      <c r="I106" s="41"/>
      <c r="J106" s="161"/>
      <c r="K106" s="162"/>
      <c r="L106" s="162"/>
      <c r="M106" s="163"/>
      <c r="N106" s="43" t="str">
        <f t="shared" si="2"/>
        <v/>
      </c>
    </row>
    <row r="107" spans="1:14" x14ac:dyDescent="0.2">
      <c r="A107" s="30"/>
      <c r="B107" s="30"/>
      <c r="C107" s="39"/>
      <c r="D107" s="39"/>
      <c r="E107" s="32"/>
      <c r="F107" s="40"/>
      <c r="G107" s="40"/>
      <c r="H107" s="41"/>
      <c r="I107" s="41"/>
      <c r="J107" s="161"/>
      <c r="K107" s="162"/>
      <c r="L107" s="162"/>
      <c r="M107" s="163"/>
      <c r="N107" s="43" t="str">
        <f t="shared" si="2"/>
        <v/>
      </c>
    </row>
    <row r="108" spans="1:14" x14ac:dyDescent="0.2">
      <c r="A108" s="30"/>
      <c r="B108" s="30"/>
      <c r="C108" s="39"/>
      <c r="D108" s="39"/>
      <c r="E108" s="32"/>
      <c r="F108" s="40"/>
      <c r="G108" s="40"/>
      <c r="H108" s="41"/>
      <c r="I108" s="41"/>
      <c r="J108" s="161"/>
      <c r="K108" s="162"/>
      <c r="L108" s="162"/>
      <c r="M108" s="163"/>
      <c r="N108" s="43" t="str">
        <f t="shared" si="2"/>
        <v/>
      </c>
    </row>
    <row r="109" spans="1:14" x14ac:dyDescent="0.2">
      <c r="A109" s="30"/>
      <c r="B109" s="30"/>
      <c r="C109" s="39"/>
      <c r="D109" s="39"/>
      <c r="E109" s="32"/>
      <c r="F109" s="40"/>
      <c r="G109" s="40"/>
      <c r="H109" s="41"/>
      <c r="I109" s="41"/>
      <c r="J109" s="161"/>
      <c r="K109" s="162"/>
      <c r="L109" s="162"/>
      <c r="M109" s="163"/>
      <c r="N109" s="43" t="str">
        <f t="shared" si="2"/>
        <v/>
      </c>
    </row>
    <row r="110" spans="1:14" x14ac:dyDescent="0.2">
      <c r="A110" s="30"/>
      <c r="B110" s="30"/>
      <c r="C110" s="39"/>
      <c r="D110" s="39"/>
      <c r="E110" s="32"/>
      <c r="F110" s="40"/>
      <c r="G110" s="40"/>
      <c r="H110" s="41"/>
      <c r="I110" s="41"/>
      <c r="J110" s="161"/>
      <c r="K110" s="162"/>
      <c r="L110" s="162"/>
      <c r="M110" s="163"/>
      <c r="N110" s="43" t="str">
        <f t="shared" si="2"/>
        <v/>
      </c>
    </row>
    <row r="111" spans="1:14" x14ac:dyDescent="0.2">
      <c r="A111" s="30"/>
      <c r="B111" s="30"/>
      <c r="C111" s="39"/>
      <c r="D111" s="39"/>
      <c r="E111" s="32"/>
      <c r="F111" s="40"/>
      <c r="G111" s="40"/>
      <c r="H111" s="41"/>
      <c r="I111" s="41"/>
      <c r="J111" s="161"/>
      <c r="K111" s="162"/>
      <c r="L111" s="162"/>
      <c r="M111" s="163"/>
      <c r="N111" s="43" t="str">
        <f t="shared" si="2"/>
        <v/>
      </c>
    </row>
    <row r="112" spans="1:14" x14ac:dyDescent="0.2">
      <c r="A112" s="30"/>
      <c r="B112" s="30"/>
      <c r="C112" s="39"/>
      <c r="D112" s="39"/>
      <c r="E112" s="32"/>
      <c r="F112" s="40"/>
      <c r="G112" s="40"/>
      <c r="H112" s="41"/>
      <c r="I112" s="41"/>
      <c r="J112" s="161"/>
      <c r="K112" s="162"/>
      <c r="L112" s="162"/>
      <c r="M112" s="163"/>
      <c r="N112" s="43" t="str">
        <f t="shared" si="2"/>
        <v/>
      </c>
    </row>
    <row r="113" spans="1:14" x14ac:dyDescent="0.2">
      <c r="A113" s="30"/>
      <c r="B113" s="30"/>
      <c r="C113" s="39"/>
      <c r="D113" s="39"/>
      <c r="E113" s="32"/>
      <c r="F113" s="40"/>
      <c r="G113" s="40"/>
      <c r="H113" s="41"/>
      <c r="I113" s="41"/>
      <c r="J113" s="161"/>
      <c r="K113" s="162"/>
      <c r="L113" s="162"/>
      <c r="M113" s="163"/>
      <c r="N113" s="43" t="str">
        <f t="shared" si="2"/>
        <v/>
      </c>
    </row>
    <row r="114" spans="1:14" x14ac:dyDescent="0.2">
      <c r="A114" s="30"/>
      <c r="B114" s="30"/>
      <c r="C114" s="39"/>
      <c r="D114" s="39"/>
      <c r="E114" s="32"/>
      <c r="F114" s="40"/>
      <c r="G114" s="40"/>
      <c r="H114" s="41"/>
      <c r="I114" s="41"/>
      <c r="J114" s="161"/>
      <c r="K114" s="162"/>
      <c r="L114" s="162"/>
      <c r="M114" s="163"/>
      <c r="N114" s="43" t="str">
        <f t="shared" si="2"/>
        <v/>
      </c>
    </row>
    <row r="115" spans="1:14" x14ac:dyDescent="0.2">
      <c r="A115" s="30"/>
      <c r="B115" s="30"/>
      <c r="C115" s="39"/>
      <c r="D115" s="39"/>
      <c r="E115" s="32"/>
      <c r="F115" s="40"/>
      <c r="G115" s="40"/>
      <c r="H115" s="41"/>
      <c r="I115" s="41"/>
      <c r="J115" s="161"/>
      <c r="K115" s="162"/>
      <c r="L115" s="162"/>
      <c r="M115" s="163"/>
      <c r="N115" s="43" t="str">
        <f t="shared" si="2"/>
        <v/>
      </c>
    </row>
    <row r="116" spans="1:14" x14ac:dyDescent="0.2">
      <c r="A116" s="30"/>
      <c r="B116" s="30"/>
      <c r="C116" s="39"/>
      <c r="D116" s="39"/>
      <c r="E116" s="32"/>
      <c r="F116" s="40"/>
      <c r="G116" s="40"/>
      <c r="H116" s="41"/>
      <c r="I116" s="41"/>
      <c r="J116" s="161"/>
      <c r="K116" s="162"/>
      <c r="L116" s="162"/>
      <c r="M116" s="163"/>
      <c r="N116" s="43" t="str">
        <f t="shared" si="2"/>
        <v/>
      </c>
    </row>
    <row r="117" spans="1:14" x14ac:dyDescent="0.2">
      <c r="A117" s="30"/>
      <c r="B117" s="30"/>
      <c r="C117" s="39"/>
      <c r="D117" s="39"/>
      <c r="E117" s="32"/>
      <c r="F117" s="40"/>
      <c r="G117" s="40"/>
      <c r="H117" s="41"/>
      <c r="I117" s="41"/>
      <c r="J117" s="161"/>
      <c r="K117" s="162"/>
      <c r="L117" s="162"/>
      <c r="M117" s="163"/>
      <c r="N117" s="43" t="str">
        <f t="shared" si="2"/>
        <v/>
      </c>
    </row>
    <row r="118" spans="1:14" x14ac:dyDescent="0.2">
      <c r="A118" s="30"/>
      <c r="B118" s="30"/>
      <c r="C118" s="39"/>
      <c r="D118" s="39"/>
      <c r="E118" s="32"/>
      <c r="F118" s="40"/>
      <c r="G118" s="40"/>
      <c r="H118" s="41"/>
      <c r="I118" s="41"/>
      <c r="J118" s="161"/>
      <c r="K118" s="162"/>
      <c r="L118" s="162"/>
      <c r="M118" s="163"/>
      <c r="N118" s="43" t="str">
        <f t="shared" si="2"/>
        <v/>
      </c>
    </row>
    <row r="119" spans="1:14" x14ac:dyDescent="0.2">
      <c r="A119" s="30"/>
      <c r="B119" s="30"/>
      <c r="C119" s="39"/>
      <c r="D119" s="39"/>
      <c r="E119" s="32"/>
      <c r="F119" s="40"/>
      <c r="G119" s="40"/>
      <c r="H119" s="41"/>
      <c r="I119" s="41"/>
      <c r="J119" s="161"/>
      <c r="K119" s="162"/>
      <c r="L119" s="162"/>
      <c r="M119" s="163"/>
      <c r="N119" s="43" t="str">
        <f t="shared" si="2"/>
        <v/>
      </c>
    </row>
    <row r="120" spans="1:14" x14ac:dyDescent="0.2">
      <c r="A120" s="30"/>
      <c r="B120" s="30"/>
      <c r="C120" s="39"/>
      <c r="D120" s="39"/>
      <c r="E120" s="32"/>
      <c r="F120" s="40"/>
      <c r="G120" s="40"/>
      <c r="H120" s="41"/>
      <c r="I120" s="41"/>
      <c r="J120" s="161"/>
      <c r="K120" s="162"/>
      <c r="L120" s="162"/>
      <c r="M120" s="163"/>
      <c r="N120" s="43" t="str">
        <f t="shared" si="2"/>
        <v/>
      </c>
    </row>
    <row r="121" spans="1:14" x14ac:dyDescent="0.2">
      <c r="A121" s="30"/>
      <c r="B121" s="30"/>
      <c r="C121" s="39"/>
      <c r="D121" s="39"/>
      <c r="E121" s="32"/>
      <c r="F121" s="40"/>
      <c r="G121" s="40"/>
      <c r="H121" s="41"/>
      <c r="I121" s="41"/>
      <c r="J121" s="161"/>
      <c r="K121" s="162"/>
      <c r="L121" s="162"/>
      <c r="M121" s="163"/>
      <c r="N121" s="43" t="str">
        <f t="shared" si="2"/>
        <v/>
      </c>
    </row>
    <row r="122" spans="1:14" x14ac:dyDescent="0.2">
      <c r="A122" s="30"/>
      <c r="B122" s="30"/>
      <c r="C122" s="39"/>
      <c r="D122" s="39"/>
      <c r="E122" s="32"/>
      <c r="F122" s="40"/>
      <c r="G122" s="40"/>
      <c r="H122" s="41"/>
      <c r="I122" s="41"/>
      <c r="J122" s="161"/>
      <c r="K122" s="162"/>
      <c r="L122" s="162"/>
      <c r="M122" s="163"/>
      <c r="N122" s="43" t="str">
        <f t="shared" si="2"/>
        <v/>
      </c>
    </row>
    <row r="123" spans="1:14" x14ac:dyDescent="0.2">
      <c r="A123" s="30"/>
      <c r="B123" s="30"/>
      <c r="C123" s="39"/>
      <c r="D123" s="39"/>
      <c r="E123" s="32"/>
      <c r="F123" s="40"/>
      <c r="G123" s="40"/>
      <c r="H123" s="41"/>
      <c r="I123" s="41"/>
      <c r="J123" s="161"/>
      <c r="K123" s="162"/>
      <c r="L123" s="162"/>
      <c r="M123" s="163"/>
      <c r="N123" s="43" t="str">
        <f t="shared" si="2"/>
        <v/>
      </c>
    </row>
    <row r="124" spans="1:14" x14ac:dyDescent="0.2">
      <c r="A124" s="30"/>
      <c r="B124" s="30"/>
      <c r="C124" s="39"/>
      <c r="D124" s="39"/>
      <c r="E124" s="32"/>
      <c r="F124" s="40"/>
      <c r="G124" s="40"/>
      <c r="H124" s="41"/>
      <c r="I124" s="41"/>
      <c r="J124" s="161"/>
      <c r="K124" s="162"/>
      <c r="L124" s="162"/>
      <c r="M124" s="163"/>
      <c r="N124" s="43" t="str">
        <f t="shared" si="2"/>
        <v/>
      </c>
    </row>
    <row r="125" spans="1:14" x14ac:dyDescent="0.2">
      <c r="A125" s="30"/>
      <c r="B125" s="30"/>
      <c r="C125" s="39"/>
      <c r="D125" s="39"/>
      <c r="E125" s="32"/>
      <c r="F125" s="40"/>
      <c r="G125" s="40"/>
      <c r="H125" s="41"/>
      <c r="I125" s="41"/>
      <c r="J125" s="161"/>
      <c r="K125" s="162"/>
      <c r="L125" s="162"/>
      <c r="M125" s="163"/>
      <c r="N125" s="43" t="str">
        <f t="shared" si="2"/>
        <v/>
      </c>
    </row>
    <row r="126" spans="1:14" x14ac:dyDescent="0.2">
      <c r="A126" s="30"/>
      <c r="B126" s="30"/>
      <c r="C126" s="39"/>
      <c r="D126" s="39"/>
      <c r="E126" s="32"/>
      <c r="F126" s="40"/>
      <c r="G126" s="40"/>
      <c r="H126" s="41"/>
      <c r="I126" s="41"/>
      <c r="J126" s="161"/>
      <c r="K126" s="162"/>
      <c r="L126" s="162"/>
      <c r="M126" s="163"/>
      <c r="N126" s="43" t="str">
        <f t="shared" si="2"/>
        <v/>
      </c>
    </row>
    <row r="127" spans="1:14" x14ac:dyDescent="0.2">
      <c r="A127" s="30"/>
      <c r="B127" s="30"/>
      <c r="C127" s="39"/>
      <c r="D127" s="39"/>
      <c r="E127" s="32"/>
      <c r="F127" s="40"/>
      <c r="G127" s="40"/>
      <c r="H127" s="41"/>
      <c r="I127" s="41"/>
      <c r="J127" s="161"/>
      <c r="K127" s="162"/>
      <c r="L127" s="162"/>
      <c r="M127" s="163"/>
      <c r="N127" s="43" t="str">
        <f t="shared" si="2"/>
        <v/>
      </c>
    </row>
    <row r="128" spans="1:14" x14ac:dyDescent="0.2">
      <c r="A128" s="30"/>
      <c r="B128" s="30"/>
      <c r="C128" s="39"/>
      <c r="D128" s="39"/>
      <c r="E128" s="32"/>
      <c r="F128" s="40"/>
      <c r="G128" s="40"/>
      <c r="H128" s="41"/>
      <c r="I128" s="41"/>
      <c r="J128" s="161"/>
      <c r="K128" s="162"/>
      <c r="L128" s="162"/>
      <c r="M128" s="163"/>
      <c r="N128" s="43" t="str">
        <f t="shared" si="2"/>
        <v/>
      </c>
    </row>
    <row r="129" spans="1:14" x14ac:dyDescent="0.2">
      <c r="A129" s="30"/>
      <c r="B129" s="30"/>
      <c r="C129" s="39"/>
      <c r="D129" s="39"/>
      <c r="E129" s="32"/>
      <c r="F129" s="40"/>
      <c r="G129" s="40"/>
      <c r="H129" s="41"/>
      <c r="I129" s="41"/>
      <c r="J129" s="161"/>
      <c r="K129" s="162"/>
      <c r="L129" s="162"/>
      <c r="M129" s="163"/>
      <c r="N129" s="43" t="str">
        <f t="shared" si="2"/>
        <v/>
      </c>
    </row>
    <row r="130" spans="1:14" x14ac:dyDescent="0.2">
      <c r="A130" s="30"/>
      <c r="B130" s="30"/>
      <c r="C130" s="39"/>
      <c r="D130" s="39"/>
      <c r="E130" s="32"/>
      <c r="F130" s="40"/>
      <c r="G130" s="40"/>
      <c r="H130" s="41"/>
      <c r="I130" s="41"/>
      <c r="J130" s="161"/>
      <c r="K130" s="162"/>
      <c r="L130" s="162"/>
      <c r="M130" s="163"/>
      <c r="N130" s="43" t="str">
        <f t="shared" si="2"/>
        <v/>
      </c>
    </row>
    <row r="131" spans="1:14" x14ac:dyDescent="0.2">
      <c r="A131" s="30"/>
      <c r="B131" s="30"/>
      <c r="C131" s="39"/>
      <c r="D131" s="39"/>
      <c r="E131" s="32"/>
      <c r="F131" s="40"/>
      <c r="G131" s="40"/>
      <c r="H131" s="41"/>
      <c r="I131" s="41"/>
      <c r="J131" s="161"/>
      <c r="K131" s="162"/>
      <c r="L131" s="162"/>
      <c r="M131" s="163"/>
      <c r="N131" s="43" t="str">
        <f t="shared" si="2"/>
        <v/>
      </c>
    </row>
    <row r="132" spans="1:14" x14ac:dyDescent="0.2">
      <c r="A132" s="30"/>
      <c r="B132" s="30"/>
      <c r="C132" s="39"/>
      <c r="D132" s="39"/>
      <c r="E132" s="32"/>
      <c r="F132" s="40"/>
      <c r="G132" s="40"/>
      <c r="H132" s="41"/>
      <c r="I132" s="41"/>
      <c r="J132" s="161"/>
      <c r="K132" s="162"/>
      <c r="L132" s="162"/>
      <c r="M132" s="163"/>
      <c r="N132" s="43" t="str">
        <f t="shared" si="2"/>
        <v/>
      </c>
    </row>
    <row r="133" spans="1:14" x14ac:dyDescent="0.2">
      <c r="A133" s="30"/>
      <c r="B133" s="30"/>
      <c r="C133" s="39"/>
      <c r="D133" s="39"/>
      <c r="E133" s="32"/>
      <c r="F133" s="40"/>
      <c r="G133" s="40"/>
      <c r="H133" s="41"/>
      <c r="I133" s="41"/>
      <c r="J133" s="161"/>
      <c r="K133" s="162"/>
      <c r="L133" s="162"/>
      <c r="M133" s="163"/>
      <c r="N133" s="43" t="str">
        <f t="shared" si="2"/>
        <v/>
      </c>
    </row>
    <row r="134" spans="1:14" x14ac:dyDescent="0.2">
      <c r="A134" s="30"/>
      <c r="B134" s="30"/>
      <c r="C134" s="39"/>
      <c r="D134" s="39"/>
      <c r="E134" s="32"/>
      <c r="F134" s="40"/>
      <c r="G134" s="40"/>
      <c r="H134" s="41"/>
      <c r="I134" s="41"/>
      <c r="J134" s="161"/>
      <c r="K134" s="162"/>
      <c r="L134" s="162"/>
      <c r="M134" s="163"/>
      <c r="N134" s="43" t="str">
        <f t="shared" si="2"/>
        <v/>
      </c>
    </row>
    <row r="135" spans="1:14" x14ac:dyDescent="0.2">
      <c r="A135" s="30"/>
      <c r="B135" s="30"/>
      <c r="C135" s="39"/>
      <c r="D135" s="39"/>
      <c r="E135" s="32"/>
      <c r="F135" s="40"/>
      <c r="G135" s="40"/>
      <c r="H135" s="41"/>
      <c r="I135" s="41"/>
      <c r="J135" s="161"/>
      <c r="K135" s="162"/>
      <c r="L135" s="162"/>
      <c r="M135" s="163"/>
      <c r="N135" s="43" t="str">
        <f t="shared" si="2"/>
        <v/>
      </c>
    </row>
    <row r="136" spans="1:14" x14ac:dyDescent="0.2">
      <c r="A136" s="30"/>
      <c r="B136" s="30"/>
      <c r="C136" s="39"/>
      <c r="D136" s="39"/>
      <c r="E136" s="32"/>
      <c r="F136" s="40"/>
      <c r="G136" s="40"/>
      <c r="H136" s="41"/>
      <c r="I136" s="41"/>
      <c r="J136" s="161"/>
      <c r="K136" s="162"/>
      <c r="L136" s="162"/>
      <c r="M136" s="163"/>
      <c r="N136" s="43" t="str">
        <f t="shared" si="2"/>
        <v/>
      </c>
    </row>
    <row r="137" spans="1:14" x14ac:dyDescent="0.2">
      <c r="A137" s="30"/>
      <c r="B137" s="30"/>
      <c r="C137" s="39"/>
      <c r="D137" s="39"/>
      <c r="E137" s="32"/>
      <c r="F137" s="40"/>
      <c r="G137" s="40"/>
      <c r="H137" s="41"/>
      <c r="I137" s="41"/>
      <c r="J137" s="161"/>
      <c r="K137" s="162"/>
      <c r="L137" s="162"/>
      <c r="M137" s="163"/>
      <c r="N137" s="43" t="str">
        <f t="shared" si="2"/>
        <v/>
      </c>
    </row>
    <row r="138" spans="1:14" x14ac:dyDescent="0.2">
      <c r="A138" s="30"/>
      <c r="B138" s="30"/>
      <c r="C138" s="39"/>
      <c r="D138" s="39"/>
      <c r="E138" s="32"/>
      <c r="F138" s="40"/>
      <c r="G138" s="40"/>
      <c r="H138" s="41"/>
      <c r="I138" s="41"/>
      <c r="J138" s="161"/>
      <c r="K138" s="162"/>
      <c r="L138" s="162"/>
      <c r="M138" s="163"/>
      <c r="N138" s="43" t="str">
        <f t="shared" si="2"/>
        <v/>
      </c>
    </row>
    <row r="139" spans="1:14" x14ac:dyDescent="0.2">
      <c r="A139" s="30"/>
      <c r="B139" s="30"/>
      <c r="C139" s="39"/>
      <c r="D139" s="39"/>
      <c r="E139" s="32"/>
      <c r="F139" s="40"/>
      <c r="G139" s="40"/>
      <c r="H139" s="41"/>
      <c r="I139" s="41"/>
      <c r="J139" s="161"/>
      <c r="K139" s="162"/>
      <c r="L139" s="162"/>
      <c r="M139" s="163"/>
      <c r="N139" s="43" t="str">
        <f t="shared" si="2"/>
        <v/>
      </c>
    </row>
    <row r="140" spans="1:14" x14ac:dyDescent="0.2">
      <c r="A140" s="30"/>
      <c r="B140" s="30"/>
      <c r="C140" s="39"/>
      <c r="D140" s="39"/>
      <c r="E140" s="32"/>
      <c r="F140" s="40"/>
      <c r="G140" s="40"/>
      <c r="H140" s="41"/>
      <c r="I140" s="41"/>
      <c r="J140" s="161"/>
      <c r="K140" s="162"/>
      <c r="L140" s="162"/>
      <c r="M140" s="163"/>
      <c r="N140" s="43" t="str">
        <f t="shared" si="2"/>
        <v/>
      </c>
    </row>
    <row r="141" spans="1:14" x14ac:dyDescent="0.2">
      <c r="A141" s="30"/>
      <c r="B141" s="30"/>
      <c r="C141" s="39"/>
      <c r="D141" s="39"/>
      <c r="E141" s="32"/>
      <c r="F141" s="40"/>
      <c r="G141" s="40"/>
      <c r="H141" s="41"/>
      <c r="I141" s="41"/>
      <c r="J141" s="161"/>
      <c r="K141" s="162"/>
      <c r="L141" s="162"/>
      <c r="M141" s="163"/>
      <c r="N141" s="43" t="str">
        <f t="shared" si="2"/>
        <v/>
      </c>
    </row>
    <row r="142" spans="1:14" x14ac:dyDescent="0.2">
      <c r="A142" s="30"/>
      <c r="B142" s="30"/>
      <c r="C142" s="39"/>
      <c r="D142" s="39"/>
      <c r="E142" s="32"/>
      <c r="F142" s="40"/>
      <c r="G142" s="40"/>
      <c r="H142" s="41"/>
      <c r="I142" s="41"/>
      <c r="J142" s="161"/>
      <c r="K142" s="162"/>
      <c r="L142" s="162"/>
      <c r="M142" s="163"/>
      <c r="N142" s="43" t="str">
        <f t="shared" si="2"/>
        <v/>
      </c>
    </row>
    <row r="143" spans="1:14" x14ac:dyDescent="0.2">
      <c r="A143" s="30"/>
      <c r="B143" s="30"/>
      <c r="C143" s="39"/>
      <c r="D143" s="39"/>
      <c r="E143" s="32"/>
      <c r="F143" s="40"/>
      <c r="G143" s="40"/>
      <c r="H143" s="41"/>
      <c r="I143" s="41"/>
      <c r="J143" s="161"/>
      <c r="K143" s="162"/>
      <c r="L143" s="162"/>
      <c r="M143" s="163"/>
      <c r="N143" s="43" t="str">
        <f t="shared" si="2"/>
        <v/>
      </c>
    </row>
    <row r="144" spans="1:14" x14ac:dyDescent="0.2">
      <c r="A144" s="30"/>
      <c r="B144" s="30"/>
      <c r="C144" s="39"/>
      <c r="D144" s="39"/>
      <c r="E144" s="32"/>
      <c r="F144" s="40"/>
      <c r="G144" s="40"/>
      <c r="H144" s="41"/>
      <c r="I144" s="41"/>
      <c r="J144" s="161"/>
      <c r="K144" s="162"/>
      <c r="L144" s="162"/>
      <c r="M144" s="163"/>
      <c r="N144" s="43" t="str">
        <f t="shared" si="2"/>
        <v/>
      </c>
    </row>
    <row r="145" spans="1:14" x14ac:dyDescent="0.2">
      <c r="A145" s="30"/>
      <c r="B145" s="30"/>
      <c r="C145" s="39"/>
      <c r="D145" s="39"/>
      <c r="E145" s="32"/>
      <c r="F145" s="40"/>
      <c r="G145" s="40"/>
      <c r="H145" s="41"/>
      <c r="I145" s="41"/>
      <c r="J145" s="161"/>
      <c r="K145" s="162"/>
      <c r="L145" s="162"/>
      <c r="M145" s="163"/>
      <c r="N145" s="43" t="str">
        <f t="shared" si="2"/>
        <v/>
      </c>
    </row>
    <row r="146" spans="1:14" x14ac:dyDescent="0.2">
      <c r="A146" s="30"/>
      <c r="B146" s="30"/>
      <c r="C146" s="39"/>
      <c r="D146" s="39"/>
      <c r="E146" s="32"/>
      <c r="F146" s="40"/>
      <c r="G146" s="40"/>
      <c r="H146" s="41"/>
      <c r="I146" s="41"/>
      <c r="J146" s="161"/>
      <c r="K146" s="162"/>
      <c r="L146" s="162"/>
      <c r="M146" s="163"/>
      <c r="N146" s="43" t="str">
        <f t="shared" si="2"/>
        <v/>
      </c>
    </row>
    <row r="147" spans="1:14" x14ac:dyDescent="0.2">
      <c r="A147" s="30"/>
      <c r="B147" s="30"/>
      <c r="C147" s="39"/>
      <c r="D147" s="39"/>
      <c r="E147" s="32"/>
      <c r="F147" s="40"/>
      <c r="G147" s="40"/>
      <c r="H147" s="41"/>
      <c r="I147" s="41"/>
      <c r="J147" s="161"/>
      <c r="K147" s="162"/>
      <c r="L147" s="162"/>
      <c r="M147" s="163"/>
      <c r="N147" s="43" t="str">
        <f t="shared" si="2"/>
        <v/>
      </c>
    </row>
    <row r="148" spans="1:14" x14ac:dyDescent="0.2">
      <c r="A148" s="30"/>
      <c r="B148" s="30"/>
      <c r="C148" s="39"/>
      <c r="D148" s="39"/>
      <c r="E148" s="32"/>
      <c r="F148" s="40"/>
      <c r="G148" s="40"/>
      <c r="H148" s="41"/>
      <c r="I148" s="41"/>
      <c r="J148" s="161"/>
      <c r="K148" s="162"/>
      <c r="L148" s="162"/>
      <c r="M148" s="163"/>
      <c r="N148" s="43" t="str">
        <f t="shared" si="2"/>
        <v/>
      </c>
    </row>
    <row r="149" spans="1:14" x14ac:dyDescent="0.2">
      <c r="A149" s="30"/>
      <c r="B149" s="30"/>
      <c r="C149" s="39"/>
      <c r="D149" s="39"/>
      <c r="E149" s="32"/>
      <c r="F149" s="40"/>
      <c r="G149" s="40"/>
      <c r="H149" s="41"/>
      <c r="I149" s="41"/>
      <c r="J149" s="161"/>
      <c r="K149" s="162"/>
      <c r="L149" s="162"/>
      <c r="M149" s="163"/>
      <c r="N149" s="43" t="str">
        <f t="shared" si="2"/>
        <v/>
      </c>
    </row>
    <row r="150" spans="1:14" x14ac:dyDescent="0.2">
      <c r="A150" s="30"/>
      <c r="B150" s="30"/>
      <c r="C150" s="39"/>
      <c r="D150" s="39"/>
      <c r="E150" s="32"/>
      <c r="F150" s="40"/>
      <c r="G150" s="40"/>
      <c r="H150" s="41"/>
      <c r="I150" s="41"/>
      <c r="J150" s="161"/>
      <c r="K150" s="162"/>
      <c r="L150" s="162"/>
      <c r="M150" s="163"/>
      <c r="N150" s="43" t="str">
        <f t="shared" si="2"/>
        <v/>
      </c>
    </row>
    <row r="151" spans="1:14" x14ac:dyDescent="0.2">
      <c r="A151" s="30"/>
      <c r="B151" s="30"/>
      <c r="C151" s="39"/>
      <c r="D151" s="39"/>
      <c r="E151" s="32"/>
      <c r="F151" s="40"/>
      <c r="G151" s="40"/>
      <c r="H151" s="41"/>
      <c r="I151" s="41"/>
      <c r="J151" s="161"/>
      <c r="K151" s="162"/>
      <c r="L151" s="162"/>
      <c r="M151" s="163"/>
      <c r="N151" s="43" t="str">
        <f t="shared" si="2"/>
        <v/>
      </c>
    </row>
    <row r="152" spans="1:14" x14ac:dyDescent="0.2">
      <c r="A152" s="30"/>
      <c r="B152" s="30"/>
      <c r="C152" s="39"/>
      <c r="D152" s="39"/>
      <c r="E152" s="32"/>
      <c r="F152" s="40"/>
      <c r="G152" s="40"/>
      <c r="H152" s="41"/>
      <c r="I152" s="41"/>
      <c r="J152" s="161"/>
      <c r="K152" s="162"/>
      <c r="L152" s="162"/>
      <c r="M152" s="163"/>
      <c r="N152" s="43" t="str">
        <f t="shared" si="2"/>
        <v/>
      </c>
    </row>
    <row r="153" spans="1:14" x14ac:dyDescent="0.2">
      <c r="A153" s="30"/>
      <c r="B153" s="30"/>
      <c r="C153" s="39"/>
      <c r="D153" s="39"/>
      <c r="E153" s="32"/>
      <c r="F153" s="40"/>
      <c r="G153" s="40"/>
      <c r="H153" s="41"/>
      <c r="I153" s="41"/>
      <c r="J153" s="161"/>
      <c r="K153" s="162"/>
      <c r="L153" s="162"/>
      <c r="M153" s="163"/>
      <c r="N153" s="43" t="str">
        <f t="shared" si="2"/>
        <v/>
      </c>
    </row>
    <row r="154" spans="1:14" x14ac:dyDescent="0.2">
      <c r="A154" s="30"/>
      <c r="B154" s="30"/>
      <c r="C154" s="39"/>
      <c r="D154" s="39"/>
      <c r="E154" s="32"/>
      <c r="F154" s="40"/>
      <c r="G154" s="40"/>
      <c r="H154" s="41"/>
      <c r="I154" s="41"/>
      <c r="J154" s="161"/>
      <c r="K154" s="162"/>
      <c r="L154" s="162"/>
      <c r="M154" s="163"/>
      <c r="N154" s="43" t="str">
        <f t="shared" si="2"/>
        <v/>
      </c>
    </row>
    <row r="155" spans="1:14" x14ac:dyDescent="0.2">
      <c r="A155" s="30"/>
      <c r="B155" s="30"/>
      <c r="C155" s="39"/>
      <c r="D155" s="39"/>
      <c r="E155" s="32"/>
      <c r="F155" s="40"/>
      <c r="G155" s="40"/>
      <c r="H155" s="41"/>
      <c r="I155" s="41"/>
      <c r="J155" s="161"/>
      <c r="K155" s="162"/>
      <c r="L155" s="162"/>
      <c r="M155" s="163"/>
      <c r="N155" s="43" t="str">
        <f t="shared" si="2"/>
        <v/>
      </c>
    </row>
    <row r="156" spans="1:14" x14ac:dyDescent="0.2">
      <c r="A156" s="30"/>
      <c r="B156" s="30"/>
      <c r="C156" s="39"/>
      <c r="D156" s="39"/>
      <c r="E156" s="32"/>
      <c r="F156" s="40"/>
      <c r="G156" s="40"/>
      <c r="H156" s="41"/>
      <c r="I156" s="41"/>
      <c r="J156" s="161"/>
      <c r="K156" s="162"/>
      <c r="L156" s="162"/>
      <c r="M156" s="163"/>
      <c r="N156" s="43" t="str">
        <f t="shared" si="2"/>
        <v/>
      </c>
    </row>
    <row r="157" spans="1:14" x14ac:dyDescent="0.2">
      <c r="A157" s="30"/>
      <c r="B157" s="30"/>
      <c r="C157" s="39"/>
      <c r="D157" s="39"/>
      <c r="E157" s="32"/>
      <c r="F157" s="40"/>
      <c r="G157" s="40"/>
      <c r="H157" s="41"/>
      <c r="I157" s="41"/>
      <c r="J157" s="161"/>
      <c r="K157" s="162"/>
      <c r="L157" s="162"/>
      <c r="M157" s="163"/>
      <c r="N157" s="43" t="str">
        <f t="shared" si="2"/>
        <v/>
      </c>
    </row>
    <row r="158" spans="1:14" x14ac:dyDescent="0.2">
      <c r="A158" s="30"/>
      <c r="B158" s="30"/>
      <c r="C158" s="39"/>
      <c r="D158" s="39"/>
      <c r="E158" s="32"/>
      <c r="F158" s="40"/>
      <c r="G158" s="40"/>
      <c r="H158" s="41"/>
      <c r="I158" s="41"/>
      <c r="J158" s="161"/>
      <c r="K158" s="162"/>
      <c r="L158" s="162"/>
      <c r="M158" s="163"/>
      <c r="N158" s="43" t="str">
        <f t="shared" si="2"/>
        <v/>
      </c>
    </row>
    <row r="159" spans="1:14" x14ac:dyDescent="0.2">
      <c r="A159" s="30"/>
      <c r="B159" s="30"/>
      <c r="C159" s="39"/>
      <c r="D159" s="39"/>
      <c r="E159" s="32"/>
      <c r="F159" s="40"/>
      <c r="G159" s="40"/>
      <c r="H159" s="41"/>
      <c r="I159" s="41"/>
      <c r="J159" s="161"/>
      <c r="K159" s="162"/>
      <c r="L159" s="162"/>
      <c r="M159" s="163"/>
      <c r="N159" s="43" t="str">
        <f t="shared" si="2"/>
        <v/>
      </c>
    </row>
    <row r="160" spans="1:14" x14ac:dyDescent="0.2">
      <c r="A160" s="30"/>
      <c r="B160" s="30"/>
      <c r="C160" s="39"/>
      <c r="D160" s="39"/>
      <c r="E160" s="32"/>
      <c r="F160" s="40"/>
      <c r="G160" s="40"/>
      <c r="H160" s="41"/>
      <c r="I160" s="41"/>
      <c r="J160" s="161"/>
      <c r="K160" s="162"/>
      <c r="L160" s="162"/>
      <c r="M160" s="163"/>
      <c r="N160" s="43" t="str">
        <f t="shared" ref="N160:N223" si="3">IF(A160&gt;0,DATE($C$6,$A160,$B160),"")</f>
        <v/>
      </c>
    </row>
    <row r="161" spans="1:14" x14ac:dyDescent="0.2">
      <c r="A161" s="30"/>
      <c r="B161" s="30"/>
      <c r="C161" s="39"/>
      <c r="D161" s="39"/>
      <c r="E161" s="32"/>
      <c r="F161" s="40"/>
      <c r="G161" s="40"/>
      <c r="H161" s="41"/>
      <c r="I161" s="41"/>
      <c r="J161" s="161"/>
      <c r="K161" s="162"/>
      <c r="L161" s="162"/>
      <c r="M161" s="163"/>
      <c r="N161" s="43" t="str">
        <f t="shared" si="3"/>
        <v/>
      </c>
    </row>
    <row r="162" spans="1:14" x14ac:dyDescent="0.2">
      <c r="A162" s="30"/>
      <c r="B162" s="30"/>
      <c r="C162" s="39"/>
      <c r="D162" s="39"/>
      <c r="E162" s="32"/>
      <c r="F162" s="40"/>
      <c r="G162" s="40"/>
      <c r="H162" s="41"/>
      <c r="I162" s="41"/>
      <c r="J162" s="161"/>
      <c r="K162" s="162"/>
      <c r="L162" s="162"/>
      <c r="M162" s="163"/>
      <c r="N162" s="43" t="str">
        <f t="shared" si="3"/>
        <v/>
      </c>
    </row>
    <row r="163" spans="1:14" x14ac:dyDescent="0.2">
      <c r="A163" s="30"/>
      <c r="B163" s="30"/>
      <c r="C163" s="39"/>
      <c r="D163" s="39"/>
      <c r="E163" s="32"/>
      <c r="F163" s="40"/>
      <c r="G163" s="40"/>
      <c r="H163" s="41"/>
      <c r="I163" s="41"/>
      <c r="J163" s="161"/>
      <c r="K163" s="162"/>
      <c r="L163" s="162"/>
      <c r="M163" s="163"/>
      <c r="N163" s="43" t="str">
        <f t="shared" si="3"/>
        <v/>
      </c>
    </row>
    <row r="164" spans="1:14" x14ac:dyDescent="0.2">
      <c r="A164" s="30"/>
      <c r="B164" s="30"/>
      <c r="C164" s="39"/>
      <c r="D164" s="39"/>
      <c r="E164" s="32"/>
      <c r="F164" s="40"/>
      <c r="G164" s="40"/>
      <c r="H164" s="41"/>
      <c r="I164" s="41"/>
      <c r="J164" s="161"/>
      <c r="K164" s="162"/>
      <c r="L164" s="162"/>
      <c r="M164" s="163"/>
      <c r="N164" s="43" t="str">
        <f t="shared" si="3"/>
        <v/>
      </c>
    </row>
    <row r="165" spans="1:14" x14ac:dyDescent="0.2">
      <c r="A165" s="30"/>
      <c r="B165" s="30"/>
      <c r="C165" s="39"/>
      <c r="D165" s="39"/>
      <c r="E165" s="32"/>
      <c r="F165" s="40"/>
      <c r="G165" s="40"/>
      <c r="H165" s="41"/>
      <c r="I165" s="41"/>
      <c r="J165" s="161"/>
      <c r="K165" s="162"/>
      <c r="L165" s="162"/>
      <c r="M165" s="163"/>
      <c r="N165" s="43" t="str">
        <f t="shared" si="3"/>
        <v/>
      </c>
    </row>
    <row r="166" spans="1:14" x14ac:dyDescent="0.2">
      <c r="A166" s="30"/>
      <c r="B166" s="30"/>
      <c r="C166" s="39"/>
      <c r="D166" s="39"/>
      <c r="E166" s="32"/>
      <c r="F166" s="40"/>
      <c r="G166" s="40"/>
      <c r="H166" s="41"/>
      <c r="I166" s="41"/>
      <c r="J166" s="161"/>
      <c r="K166" s="162"/>
      <c r="L166" s="162"/>
      <c r="M166" s="163"/>
      <c r="N166" s="43" t="str">
        <f t="shared" si="3"/>
        <v/>
      </c>
    </row>
    <row r="167" spans="1:14" x14ac:dyDescent="0.2">
      <c r="A167" s="30"/>
      <c r="B167" s="30"/>
      <c r="C167" s="39"/>
      <c r="D167" s="39"/>
      <c r="E167" s="32"/>
      <c r="F167" s="40"/>
      <c r="G167" s="40"/>
      <c r="H167" s="41"/>
      <c r="I167" s="41"/>
      <c r="J167" s="161"/>
      <c r="K167" s="162"/>
      <c r="L167" s="162"/>
      <c r="M167" s="163"/>
      <c r="N167" s="43" t="str">
        <f t="shared" si="3"/>
        <v/>
      </c>
    </row>
    <row r="168" spans="1:14" x14ac:dyDescent="0.2">
      <c r="A168" s="30"/>
      <c r="B168" s="30"/>
      <c r="C168" s="39"/>
      <c r="D168" s="39"/>
      <c r="E168" s="32"/>
      <c r="F168" s="40"/>
      <c r="G168" s="40"/>
      <c r="H168" s="41"/>
      <c r="I168" s="41"/>
      <c r="J168" s="161"/>
      <c r="K168" s="162"/>
      <c r="L168" s="162"/>
      <c r="M168" s="163"/>
      <c r="N168" s="43" t="str">
        <f t="shared" si="3"/>
        <v/>
      </c>
    </row>
    <row r="169" spans="1:14" x14ac:dyDescent="0.2">
      <c r="A169" s="30"/>
      <c r="B169" s="30"/>
      <c r="C169" s="39"/>
      <c r="D169" s="39"/>
      <c r="E169" s="32"/>
      <c r="F169" s="40"/>
      <c r="G169" s="40"/>
      <c r="H169" s="41"/>
      <c r="I169" s="41"/>
      <c r="J169" s="161"/>
      <c r="K169" s="162"/>
      <c r="L169" s="162"/>
      <c r="M169" s="163"/>
      <c r="N169" s="43" t="str">
        <f t="shared" si="3"/>
        <v/>
      </c>
    </row>
    <row r="170" spans="1:14" x14ac:dyDescent="0.2">
      <c r="A170" s="30"/>
      <c r="B170" s="30"/>
      <c r="C170" s="39"/>
      <c r="D170" s="39"/>
      <c r="E170" s="32"/>
      <c r="F170" s="40"/>
      <c r="G170" s="40"/>
      <c r="H170" s="41"/>
      <c r="I170" s="41"/>
      <c r="J170" s="161"/>
      <c r="K170" s="162"/>
      <c r="L170" s="162"/>
      <c r="M170" s="163"/>
      <c r="N170" s="43" t="str">
        <f t="shared" si="3"/>
        <v/>
      </c>
    </row>
    <row r="171" spans="1:14" x14ac:dyDescent="0.2">
      <c r="A171" s="30"/>
      <c r="B171" s="30"/>
      <c r="C171" s="39"/>
      <c r="D171" s="39"/>
      <c r="E171" s="32"/>
      <c r="F171" s="40"/>
      <c r="G171" s="40"/>
      <c r="H171" s="41"/>
      <c r="I171" s="41"/>
      <c r="J171" s="161"/>
      <c r="K171" s="162"/>
      <c r="L171" s="162"/>
      <c r="M171" s="163"/>
      <c r="N171" s="43" t="str">
        <f t="shared" si="3"/>
        <v/>
      </c>
    </row>
    <row r="172" spans="1:14" x14ac:dyDescent="0.2">
      <c r="A172" s="30"/>
      <c r="B172" s="30"/>
      <c r="C172" s="39"/>
      <c r="D172" s="39"/>
      <c r="E172" s="32"/>
      <c r="F172" s="40"/>
      <c r="G172" s="40"/>
      <c r="H172" s="41"/>
      <c r="I172" s="41"/>
      <c r="J172" s="161"/>
      <c r="K172" s="162"/>
      <c r="L172" s="162"/>
      <c r="M172" s="163"/>
      <c r="N172" s="43" t="str">
        <f t="shared" si="3"/>
        <v/>
      </c>
    </row>
    <row r="173" spans="1:14" x14ac:dyDescent="0.2">
      <c r="A173" s="30"/>
      <c r="B173" s="30"/>
      <c r="C173" s="39"/>
      <c r="D173" s="39"/>
      <c r="E173" s="32"/>
      <c r="F173" s="40"/>
      <c r="G173" s="40"/>
      <c r="H173" s="41"/>
      <c r="I173" s="41"/>
      <c r="J173" s="161"/>
      <c r="K173" s="162"/>
      <c r="L173" s="162"/>
      <c r="M173" s="163"/>
      <c r="N173" s="43" t="str">
        <f t="shared" si="3"/>
        <v/>
      </c>
    </row>
    <row r="174" spans="1:14" x14ac:dyDescent="0.2">
      <c r="A174" s="30"/>
      <c r="B174" s="30"/>
      <c r="C174" s="39"/>
      <c r="D174" s="39"/>
      <c r="E174" s="32"/>
      <c r="F174" s="40"/>
      <c r="G174" s="40"/>
      <c r="H174" s="41"/>
      <c r="I174" s="41"/>
      <c r="J174" s="161"/>
      <c r="K174" s="162"/>
      <c r="L174" s="162"/>
      <c r="M174" s="163"/>
      <c r="N174" s="43" t="str">
        <f t="shared" si="3"/>
        <v/>
      </c>
    </row>
    <row r="175" spans="1:14" x14ac:dyDescent="0.2">
      <c r="A175" s="30"/>
      <c r="B175" s="30"/>
      <c r="C175" s="39"/>
      <c r="D175" s="39"/>
      <c r="E175" s="32"/>
      <c r="F175" s="40"/>
      <c r="G175" s="40"/>
      <c r="H175" s="41"/>
      <c r="I175" s="41"/>
      <c r="J175" s="161"/>
      <c r="K175" s="162"/>
      <c r="L175" s="162"/>
      <c r="M175" s="163"/>
      <c r="N175" s="43" t="str">
        <f t="shared" si="3"/>
        <v/>
      </c>
    </row>
    <row r="176" spans="1:14" x14ac:dyDescent="0.2">
      <c r="A176" s="30"/>
      <c r="B176" s="30"/>
      <c r="C176" s="39"/>
      <c r="D176" s="39"/>
      <c r="E176" s="32"/>
      <c r="F176" s="40"/>
      <c r="G176" s="40"/>
      <c r="H176" s="41"/>
      <c r="I176" s="41"/>
      <c r="J176" s="161"/>
      <c r="K176" s="162"/>
      <c r="L176" s="162"/>
      <c r="M176" s="163"/>
      <c r="N176" s="43" t="str">
        <f t="shared" si="3"/>
        <v/>
      </c>
    </row>
    <row r="177" spans="1:14" x14ac:dyDescent="0.2">
      <c r="A177" s="30"/>
      <c r="B177" s="30"/>
      <c r="C177" s="39"/>
      <c r="D177" s="39"/>
      <c r="E177" s="32"/>
      <c r="F177" s="40"/>
      <c r="G177" s="40"/>
      <c r="H177" s="41"/>
      <c r="I177" s="41"/>
      <c r="J177" s="161"/>
      <c r="K177" s="162"/>
      <c r="L177" s="162"/>
      <c r="M177" s="163"/>
      <c r="N177" s="43" t="str">
        <f t="shared" si="3"/>
        <v/>
      </c>
    </row>
    <row r="178" spans="1:14" x14ac:dyDescent="0.2">
      <c r="A178" s="30"/>
      <c r="B178" s="30"/>
      <c r="C178" s="39"/>
      <c r="D178" s="39"/>
      <c r="E178" s="32"/>
      <c r="F178" s="40"/>
      <c r="G178" s="40"/>
      <c r="H178" s="41"/>
      <c r="I178" s="41"/>
      <c r="J178" s="161"/>
      <c r="K178" s="162"/>
      <c r="L178" s="162"/>
      <c r="M178" s="163"/>
      <c r="N178" s="43" t="str">
        <f t="shared" si="3"/>
        <v/>
      </c>
    </row>
    <row r="179" spans="1:14" x14ac:dyDescent="0.2">
      <c r="A179" s="30"/>
      <c r="B179" s="30"/>
      <c r="C179" s="39"/>
      <c r="D179" s="39"/>
      <c r="E179" s="32"/>
      <c r="F179" s="40"/>
      <c r="G179" s="40"/>
      <c r="H179" s="41"/>
      <c r="I179" s="41"/>
      <c r="J179" s="161"/>
      <c r="K179" s="162"/>
      <c r="L179" s="162"/>
      <c r="M179" s="163"/>
      <c r="N179" s="43" t="str">
        <f t="shared" si="3"/>
        <v/>
      </c>
    </row>
    <row r="180" spans="1:14" x14ac:dyDescent="0.2">
      <c r="A180" s="30"/>
      <c r="B180" s="30"/>
      <c r="C180" s="39"/>
      <c r="D180" s="39"/>
      <c r="E180" s="32"/>
      <c r="F180" s="40"/>
      <c r="G180" s="40"/>
      <c r="H180" s="41"/>
      <c r="I180" s="41"/>
      <c r="J180" s="161"/>
      <c r="K180" s="162"/>
      <c r="L180" s="162"/>
      <c r="M180" s="163"/>
      <c r="N180" s="43" t="str">
        <f t="shared" si="3"/>
        <v/>
      </c>
    </row>
    <row r="181" spans="1:14" x14ac:dyDescent="0.2">
      <c r="A181" s="30"/>
      <c r="B181" s="30"/>
      <c r="C181" s="39"/>
      <c r="D181" s="39"/>
      <c r="E181" s="32"/>
      <c r="F181" s="40"/>
      <c r="G181" s="40"/>
      <c r="H181" s="41"/>
      <c r="I181" s="41"/>
      <c r="J181" s="161"/>
      <c r="K181" s="162"/>
      <c r="L181" s="162"/>
      <c r="M181" s="163"/>
      <c r="N181" s="43" t="str">
        <f t="shared" si="3"/>
        <v/>
      </c>
    </row>
    <row r="182" spans="1:14" x14ac:dyDescent="0.2">
      <c r="A182" s="30"/>
      <c r="B182" s="30"/>
      <c r="C182" s="39"/>
      <c r="D182" s="39"/>
      <c r="E182" s="32"/>
      <c r="F182" s="40"/>
      <c r="G182" s="40"/>
      <c r="H182" s="41"/>
      <c r="I182" s="41"/>
      <c r="J182" s="161"/>
      <c r="K182" s="162"/>
      <c r="L182" s="162"/>
      <c r="M182" s="163"/>
      <c r="N182" s="43" t="str">
        <f t="shared" si="3"/>
        <v/>
      </c>
    </row>
    <row r="183" spans="1:14" x14ac:dyDescent="0.2">
      <c r="A183" s="30"/>
      <c r="B183" s="30"/>
      <c r="C183" s="39"/>
      <c r="D183" s="39"/>
      <c r="E183" s="32"/>
      <c r="F183" s="40"/>
      <c r="G183" s="40"/>
      <c r="H183" s="41"/>
      <c r="I183" s="41"/>
      <c r="J183" s="161"/>
      <c r="K183" s="162"/>
      <c r="L183" s="162"/>
      <c r="M183" s="163"/>
      <c r="N183" s="43" t="str">
        <f t="shared" si="3"/>
        <v/>
      </c>
    </row>
    <row r="184" spans="1:14" x14ac:dyDescent="0.2">
      <c r="A184" s="30"/>
      <c r="B184" s="30"/>
      <c r="C184" s="39"/>
      <c r="D184" s="39"/>
      <c r="E184" s="32"/>
      <c r="F184" s="40"/>
      <c r="G184" s="40"/>
      <c r="H184" s="41"/>
      <c r="I184" s="41"/>
      <c r="J184" s="161"/>
      <c r="K184" s="162"/>
      <c r="L184" s="162"/>
      <c r="M184" s="163"/>
      <c r="N184" s="43" t="str">
        <f t="shared" si="3"/>
        <v/>
      </c>
    </row>
    <row r="185" spans="1:14" x14ac:dyDescent="0.2">
      <c r="A185" s="30"/>
      <c r="B185" s="30"/>
      <c r="C185" s="39"/>
      <c r="D185" s="39"/>
      <c r="E185" s="32"/>
      <c r="F185" s="40"/>
      <c r="G185" s="40"/>
      <c r="H185" s="41"/>
      <c r="I185" s="41"/>
      <c r="J185" s="161"/>
      <c r="K185" s="162"/>
      <c r="L185" s="162"/>
      <c r="M185" s="163"/>
      <c r="N185" s="43" t="str">
        <f t="shared" si="3"/>
        <v/>
      </c>
    </row>
    <row r="186" spans="1:14" x14ac:dyDescent="0.2">
      <c r="A186" s="30"/>
      <c r="B186" s="30"/>
      <c r="C186" s="39"/>
      <c r="D186" s="39"/>
      <c r="E186" s="32"/>
      <c r="F186" s="40"/>
      <c r="G186" s="40"/>
      <c r="H186" s="41"/>
      <c r="I186" s="41"/>
      <c r="J186" s="161"/>
      <c r="K186" s="162"/>
      <c r="L186" s="162"/>
      <c r="M186" s="163"/>
      <c r="N186" s="43" t="str">
        <f t="shared" si="3"/>
        <v/>
      </c>
    </row>
    <row r="187" spans="1:14" x14ac:dyDescent="0.2">
      <c r="A187" s="30"/>
      <c r="B187" s="30"/>
      <c r="C187" s="39"/>
      <c r="D187" s="39"/>
      <c r="E187" s="32"/>
      <c r="F187" s="40"/>
      <c r="G187" s="40"/>
      <c r="H187" s="41"/>
      <c r="I187" s="41"/>
      <c r="J187" s="161"/>
      <c r="K187" s="162"/>
      <c r="L187" s="162"/>
      <c r="M187" s="163"/>
      <c r="N187" s="43" t="str">
        <f t="shared" si="3"/>
        <v/>
      </c>
    </row>
    <row r="188" spans="1:14" x14ac:dyDescent="0.2">
      <c r="A188" s="30"/>
      <c r="B188" s="30"/>
      <c r="C188" s="39"/>
      <c r="D188" s="39"/>
      <c r="E188" s="32"/>
      <c r="F188" s="40"/>
      <c r="G188" s="40"/>
      <c r="H188" s="41"/>
      <c r="I188" s="41"/>
      <c r="J188" s="161"/>
      <c r="K188" s="162"/>
      <c r="L188" s="162"/>
      <c r="M188" s="163"/>
      <c r="N188" s="43" t="str">
        <f t="shared" si="3"/>
        <v/>
      </c>
    </row>
    <row r="189" spans="1:14" x14ac:dyDescent="0.2">
      <c r="A189" s="30"/>
      <c r="B189" s="30"/>
      <c r="C189" s="39"/>
      <c r="D189" s="39"/>
      <c r="E189" s="32"/>
      <c r="F189" s="40"/>
      <c r="G189" s="40"/>
      <c r="H189" s="41"/>
      <c r="I189" s="41"/>
      <c r="J189" s="161"/>
      <c r="K189" s="162"/>
      <c r="L189" s="162"/>
      <c r="M189" s="163"/>
      <c r="N189" s="43" t="str">
        <f t="shared" si="3"/>
        <v/>
      </c>
    </row>
    <row r="190" spans="1:14" x14ac:dyDescent="0.2">
      <c r="A190" s="30"/>
      <c r="B190" s="30"/>
      <c r="C190" s="39"/>
      <c r="D190" s="39"/>
      <c r="E190" s="32"/>
      <c r="F190" s="40"/>
      <c r="G190" s="40"/>
      <c r="H190" s="41"/>
      <c r="I190" s="41"/>
      <c r="J190" s="161"/>
      <c r="K190" s="162"/>
      <c r="L190" s="162"/>
      <c r="M190" s="163"/>
      <c r="N190" s="43" t="str">
        <f t="shared" si="3"/>
        <v/>
      </c>
    </row>
    <row r="191" spans="1:14" x14ac:dyDescent="0.2">
      <c r="A191" s="30"/>
      <c r="B191" s="30"/>
      <c r="C191" s="39"/>
      <c r="D191" s="39"/>
      <c r="E191" s="32"/>
      <c r="F191" s="40"/>
      <c r="G191" s="40"/>
      <c r="H191" s="41"/>
      <c r="I191" s="41"/>
      <c r="J191" s="161"/>
      <c r="K191" s="162"/>
      <c r="L191" s="162"/>
      <c r="M191" s="163"/>
      <c r="N191" s="43" t="str">
        <f t="shared" si="3"/>
        <v/>
      </c>
    </row>
    <row r="192" spans="1:14" x14ac:dyDescent="0.2">
      <c r="A192" s="30"/>
      <c r="B192" s="30"/>
      <c r="C192" s="39"/>
      <c r="D192" s="39"/>
      <c r="E192" s="32"/>
      <c r="F192" s="40"/>
      <c r="G192" s="40"/>
      <c r="H192" s="41"/>
      <c r="I192" s="41"/>
      <c r="J192" s="161"/>
      <c r="K192" s="162"/>
      <c r="L192" s="162"/>
      <c r="M192" s="163"/>
      <c r="N192" s="43" t="str">
        <f t="shared" si="3"/>
        <v/>
      </c>
    </row>
    <row r="193" spans="1:14" x14ac:dyDescent="0.2">
      <c r="A193" s="30"/>
      <c r="B193" s="30"/>
      <c r="C193" s="39"/>
      <c r="D193" s="39"/>
      <c r="E193" s="32"/>
      <c r="F193" s="40"/>
      <c r="G193" s="40"/>
      <c r="H193" s="41"/>
      <c r="I193" s="41"/>
      <c r="J193" s="161"/>
      <c r="K193" s="162"/>
      <c r="L193" s="162"/>
      <c r="M193" s="163"/>
      <c r="N193" s="43" t="str">
        <f t="shared" si="3"/>
        <v/>
      </c>
    </row>
    <row r="194" spans="1:14" x14ac:dyDescent="0.2">
      <c r="A194" s="30"/>
      <c r="B194" s="30"/>
      <c r="C194" s="39"/>
      <c r="D194" s="39"/>
      <c r="E194" s="32"/>
      <c r="F194" s="40"/>
      <c r="G194" s="40"/>
      <c r="H194" s="41"/>
      <c r="I194" s="41"/>
      <c r="J194" s="161"/>
      <c r="K194" s="162"/>
      <c r="L194" s="162"/>
      <c r="M194" s="163"/>
      <c r="N194" s="43" t="str">
        <f t="shared" si="3"/>
        <v/>
      </c>
    </row>
    <row r="195" spans="1:14" x14ac:dyDescent="0.2">
      <c r="A195" s="30"/>
      <c r="B195" s="30"/>
      <c r="C195" s="39"/>
      <c r="D195" s="39"/>
      <c r="E195" s="32"/>
      <c r="F195" s="40"/>
      <c r="G195" s="40"/>
      <c r="H195" s="41"/>
      <c r="I195" s="41"/>
      <c r="J195" s="161"/>
      <c r="K195" s="162"/>
      <c r="L195" s="162"/>
      <c r="M195" s="163"/>
      <c r="N195" s="43" t="str">
        <f t="shared" si="3"/>
        <v/>
      </c>
    </row>
    <row r="196" spans="1:14" x14ac:dyDescent="0.2">
      <c r="A196" s="30"/>
      <c r="B196" s="30"/>
      <c r="C196" s="39"/>
      <c r="D196" s="39"/>
      <c r="E196" s="32"/>
      <c r="F196" s="40"/>
      <c r="G196" s="40"/>
      <c r="H196" s="41"/>
      <c r="I196" s="41"/>
      <c r="J196" s="161"/>
      <c r="K196" s="162"/>
      <c r="L196" s="162"/>
      <c r="M196" s="163"/>
      <c r="N196" s="43" t="str">
        <f t="shared" si="3"/>
        <v/>
      </c>
    </row>
    <row r="197" spans="1:14" x14ac:dyDescent="0.2">
      <c r="A197" s="30"/>
      <c r="B197" s="30"/>
      <c r="C197" s="39"/>
      <c r="D197" s="39"/>
      <c r="E197" s="32"/>
      <c r="F197" s="40"/>
      <c r="G197" s="40"/>
      <c r="H197" s="41"/>
      <c r="I197" s="41"/>
      <c r="J197" s="161"/>
      <c r="K197" s="162"/>
      <c r="L197" s="162"/>
      <c r="M197" s="163"/>
      <c r="N197" s="43" t="str">
        <f t="shared" si="3"/>
        <v/>
      </c>
    </row>
    <row r="198" spans="1:14" x14ac:dyDescent="0.2">
      <c r="A198" s="30"/>
      <c r="B198" s="30"/>
      <c r="C198" s="39"/>
      <c r="D198" s="39"/>
      <c r="E198" s="32"/>
      <c r="F198" s="40"/>
      <c r="G198" s="40"/>
      <c r="H198" s="41"/>
      <c r="I198" s="41"/>
      <c r="J198" s="161"/>
      <c r="K198" s="162"/>
      <c r="L198" s="162"/>
      <c r="M198" s="163"/>
      <c r="N198" s="43" t="str">
        <f t="shared" si="3"/>
        <v/>
      </c>
    </row>
    <row r="199" spans="1:14" x14ac:dyDescent="0.2">
      <c r="A199" s="30"/>
      <c r="B199" s="30"/>
      <c r="C199" s="39"/>
      <c r="D199" s="39"/>
      <c r="E199" s="32"/>
      <c r="F199" s="40"/>
      <c r="G199" s="40"/>
      <c r="H199" s="41"/>
      <c r="I199" s="41"/>
      <c r="J199" s="161"/>
      <c r="K199" s="162"/>
      <c r="L199" s="162"/>
      <c r="M199" s="163"/>
      <c r="N199" s="43" t="str">
        <f t="shared" si="3"/>
        <v/>
      </c>
    </row>
    <row r="200" spans="1:14" x14ac:dyDescent="0.2">
      <c r="A200" s="30"/>
      <c r="B200" s="30"/>
      <c r="C200" s="39"/>
      <c r="D200" s="39"/>
      <c r="E200" s="32"/>
      <c r="F200" s="40"/>
      <c r="G200" s="40"/>
      <c r="H200" s="41"/>
      <c r="I200" s="41"/>
      <c r="J200" s="161"/>
      <c r="K200" s="162"/>
      <c r="L200" s="162"/>
      <c r="M200" s="163"/>
      <c r="N200" s="43" t="str">
        <f t="shared" si="3"/>
        <v/>
      </c>
    </row>
    <row r="201" spans="1:14" x14ac:dyDescent="0.2">
      <c r="A201" s="30"/>
      <c r="B201" s="30"/>
      <c r="C201" s="39"/>
      <c r="D201" s="39"/>
      <c r="E201" s="32"/>
      <c r="F201" s="40"/>
      <c r="G201" s="40"/>
      <c r="H201" s="41"/>
      <c r="I201" s="41"/>
      <c r="J201" s="161"/>
      <c r="K201" s="162"/>
      <c r="L201" s="162"/>
      <c r="M201" s="163"/>
      <c r="N201" s="43" t="str">
        <f t="shared" si="3"/>
        <v/>
      </c>
    </row>
    <row r="202" spans="1:14" x14ac:dyDescent="0.2">
      <c r="A202" s="30"/>
      <c r="B202" s="30"/>
      <c r="C202" s="39"/>
      <c r="D202" s="39"/>
      <c r="E202" s="32"/>
      <c r="F202" s="40"/>
      <c r="G202" s="40"/>
      <c r="H202" s="41"/>
      <c r="I202" s="41"/>
      <c r="J202" s="161"/>
      <c r="K202" s="162"/>
      <c r="L202" s="162"/>
      <c r="M202" s="163"/>
      <c r="N202" s="43" t="str">
        <f t="shared" si="3"/>
        <v/>
      </c>
    </row>
    <row r="203" spans="1:14" x14ac:dyDescent="0.2">
      <c r="A203" s="30"/>
      <c r="B203" s="30"/>
      <c r="C203" s="39"/>
      <c r="D203" s="39"/>
      <c r="E203" s="32"/>
      <c r="F203" s="40"/>
      <c r="G203" s="40"/>
      <c r="H203" s="41"/>
      <c r="I203" s="41"/>
      <c r="J203" s="161"/>
      <c r="K203" s="162"/>
      <c r="L203" s="162"/>
      <c r="M203" s="163"/>
      <c r="N203" s="43" t="str">
        <f t="shared" si="3"/>
        <v/>
      </c>
    </row>
    <row r="204" spans="1:14" x14ac:dyDescent="0.2">
      <c r="A204" s="30"/>
      <c r="B204" s="30"/>
      <c r="C204" s="39"/>
      <c r="D204" s="39"/>
      <c r="E204" s="32"/>
      <c r="F204" s="40"/>
      <c r="G204" s="40"/>
      <c r="H204" s="41"/>
      <c r="I204" s="41"/>
      <c r="J204" s="161"/>
      <c r="K204" s="162"/>
      <c r="L204" s="162"/>
      <c r="M204" s="163"/>
      <c r="N204" s="43" t="str">
        <f t="shared" si="3"/>
        <v/>
      </c>
    </row>
    <row r="205" spans="1:14" x14ac:dyDescent="0.2">
      <c r="A205" s="30"/>
      <c r="B205" s="30"/>
      <c r="C205" s="39"/>
      <c r="D205" s="39"/>
      <c r="E205" s="32"/>
      <c r="F205" s="40"/>
      <c r="G205" s="40"/>
      <c r="H205" s="41"/>
      <c r="I205" s="41"/>
      <c r="J205" s="161"/>
      <c r="K205" s="162"/>
      <c r="L205" s="162"/>
      <c r="M205" s="163"/>
      <c r="N205" s="43" t="str">
        <f t="shared" si="3"/>
        <v/>
      </c>
    </row>
    <row r="206" spans="1:14" x14ac:dyDescent="0.2">
      <c r="A206" s="30"/>
      <c r="B206" s="30"/>
      <c r="C206" s="39"/>
      <c r="D206" s="39"/>
      <c r="E206" s="32"/>
      <c r="F206" s="40"/>
      <c r="G206" s="40"/>
      <c r="H206" s="41"/>
      <c r="I206" s="41"/>
      <c r="J206" s="161"/>
      <c r="K206" s="162"/>
      <c r="L206" s="162"/>
      <c r="M206" s="163"/>
      <c r="N206" s="43" t="str">
        <f t="shared" si="3"/>
        <v/>
      </c>
    </row>
    <row r="207" spans="1:14" x14ac:dyDescent="0.2">
      <c r="A207" s="30"/>
      <c r="B207" s="30"/>
      <c r="C207" s="39"/>
      <c r="D207" s="39"/>
      <c r="E207" s="32"/>
      <c r="F207" s="40"/>
      <c r="G207" s="40"/>
      <c r="H207" s="41"/>
      <c r="I207" s="41"/>
      <c r="J207" s="161"/>
      <c r="K207" s="162"/>
      <c r="L207" s="162"/>
      <c r="M207" s="163"/>
      <c r="N207" s="43" t="str">
        <f t="shared" si="3"/>
        <v/>
      </c>
    </row>
    <row r="208" spans="1:14" x14ac:dyDescent="0.2">
      <c r="A208" s="30"/>
      <c r="B208" s="30"/>
      <c r="C208" s="39"/>
      <c r="D208" s="39"/>
      <c r="E208" s="32"/>
      <c r="F208" s="40"/>
      <c r="G208" s="40"/>
      <c r="H208" s="41"/>
      <c r="I208" s="41"/>
      <c r="J208" s="161"/>
      <c r="K208" s="162"/>
      <c r="L208" s="162"/>
      <c r="M208" s="163"/>
      <c r="N208" s="43" t="str">
        <f t="shared" si="3"/>
        <v/>
      </c>
    </row>
    <row r="209" spans="1:14" x14ac:dyDescent="0.2">
      <c r="A209" s="30"/>
      <c r="B209" s="30"/>
      <c r="C209" s="39"/>
      <c r="D209" s="39"/>
      <c r="E209" s="32"/>
      <c r="F209" s="40"/>
      <c r="G209" s="40"/>
      <c r="H209" s="41"/>
      <c r="I209" s="41"/>
      <c r="J209" s="161"/>
      <c r="K209" s="162"/>
      <c r="L209" s="162"/>
      <c r="M209" s="163"/>
      <c r="N209" s="43" t="str">
        <f t="shared" si="3"/>
        <v/>
      </c>
    </row>
    <row r="210" spans="1:14" x14ac:dyDescent="0.2">
      <c r="A210" s="30"/>
      <c r="B210" s="30"/>
      <c r="C210" s="39"/>
      <c r="D210" s="39"/>
      <c r="E210" s="32"/>
      <c r="F210" s="40"/>
      <c r="G210" s="40"/>
      <c r="H210" s="41"/>
      <c r="I210" s="41"/>
      <c r="J210" s="161"/>
      <c r="K210" s="162"/>
      <c r="L210" s="162"/>
      <c r="M210" s="163"/>
      <c r="N210" s="43" t="str">
        <f t="shared" si="3"/>
        <v/>
      </c>
    </row>
    <row r="211" spans="1:14" x14ac:dyDescent="0.2">
      <c r="A211" s="30"/>
      <c r="B211" s="30"/>
      <c r="C211" s="39"/>
      <c r="D211" s="39"/>
      <c r="E211" s="32"/>
      <c r="F211" s="40"/>
      <c r="G211" s="40"/>
      <c r="H211" s="41"/>
      <c r="I211" s="41"/>
      <c r="J211" s="161"/>
      <c r="K211" s="162"/>
      <c r="L211" s="162"/>
      <c r="M211" s="163"/>
      <c r="N211" s="43" t="str">
        <f t="shared" si="3"/>
        <v/>
      </c>
    </row>
    <row r="212" spans="1:14" x14ac:dyDescent="0.2">
      <c r="A212" s="30"/>
      <c r="B212" s="30"/>
      <c r="C212" s="39"/>
      <c r="D212" s="39"/>
      <c r="E212" s="32"/>
      <c r="F212" s="40"/>
      <c r="G212" s="40"/>
      <c r="H212" s="41"/>
      <c r="I212" s="41"/>
      <c r="J212" s="161"/>
      <c r="K212" s="162"/>
      <c r="L212" s="162"/>
      <c r="M212" s="163"/>
      <c r="N212" s="43" t="str">
        <f t="shared" si="3"/>
        <v/>
      </c>
    </row>
    <row r="213" spans="1:14" x14ac:dyDescent="0.2">
      <c r="A213" s="30"/>
      <c r="B213" s="30"/>
      <c r="C213" s="39"/>
      <c r="D213" s="39"/>
      <c r="E213" s="32"/>
      <c r="F213" s="40"/>
      <c r="G213" s="40"/>
      <c r="H213" s="41"/>
      <c r="I213" s="41"/>
      <c r="J213" s="161"/>
      <c r="K213" s="162"/>
      <c r="L213" s="162"/>
      <c r="M213" s="163"/>
      <c r="N213" s="43" t="str">
        <f t="shared" si="3"/>
        <v/>
      </c>
    </row>
    <row r="214" spans="1:14" x14ac:dyDescent="0.2">
      <c r="A214" s="30"/>
      <c r="B214" s="30"/>
      <c r="C214" s="39"/>
      <c r="D214" s="39"/>
      <c r="E214" s="32"/>
      <c r="F214" s="40"/>
      <c r="G214" s="40"/>
      <c r="H214" s="41"/>
      <c r="I214" s="41"/>
      <c r="J214" s="161"/>
      <c r="K214" s="162"/>
      <c r="L214" s="162"/>
      <c r="M214" s="163"/>
      <c r="N214" s="43" t="str">
        <f t="shared" si="3"/>
        <v/>
      </c>
    </row>
    <row r="215" spans="1:14" x14ac:dyDescent="0.2">
      <c r="A215" s="30"/>
      <c r="B215" s="30"/>
      <c r="C215" s="39"/>
      <c r="D215" s="39"/>
      <c r="E215" s="32"/>
      <c r="F215" s="40"/>
      <c r="G215" s="40"/>
      <c r="H215" s="41"/>
      <c r="I215" s="41"/>
      <c r="J215" s="161"/>
      <c r="K215" s="162"/>
      <c r="L215" s="162"/>
      <c r="M215" s="163"/>
      <c r="N215" s="43" t="str">
        <f t="shared" si="3"/>
        <v/>
      </c>
    </row>
    <row r="216" spans="1:14" x14ac:dyDescent="0.2">
      <c r="A216" s="30"/>
      <c r="B216" s="30"/>
      <c r="C216" s="39"/>
      <c r="D216" s="39"/>
      <c r="E216" s="32"/>
      <c r="F216" s="40"/>
      <c r="G216" s="40"/>
      <c r="H216" s="41"/>
      <c r="I216" s="41"/>
      <c r="J216" s="161"/>
      <c r="K216" s="162"/>
      <c r="L216" s="162"/>
      <c r="M216" s="163"/>
      <c r="N216" s="43" t="str">
        <f t="shared" si="3"/>
        <v/>
      </c>
    </row>
    <row r="217" spans="1:14" x14ac:dyDescent="0.2">
      <c r="A217" s="30"/>
      <c r="B217" s="30"/>
      <c r="C217" s="39"/>
      <c r="D217" s="39"/>
      <c r="E217" s="32"/>
      <c r="F217" s="40"/>
      <c r="G217" s="40"/>
      <c r="H217" s="41"/>
      <c r="I217" s="41"/>
      <c r="J217" s="161"/>
      <c r="K217" s="162"/>
      <c r="L217" s="162"/>
      <c r="M217" s="163"/>
      <c r="N217" s="43" t="str">
        <f t="shared" si="3"/>
        <v/>
      </c>
    </row>
    <row r="218" spans="1:14" x14ac:dyDescent="0.2">
      <c r="A218" s="30"/>
      <c r="B218" s="30"/>
      <c r="C218" s="39"/>
      <c r="D218" s="39"/>
      <c r="E218" s="32"/>
      <c r="F218" s="40"/>
      <c r="G218" s="40"/>
      <c r="H218" s="41"/>
      <c r="I218" s="41"/>
      <c r="J218" s="161"/>
      <c r="K218" s="162"/>
      <c r="L218" s="162"/>
      <c r="M218" s="163"/>
      <c r="N218" s="43" t="str">
        <f t="shared" si="3"/>
        <v/>
      </c>
    </row>
    <row r="219" spans="1:14" x14ac:dyDescent="0.2">
      <c r="A219" s="30"/>
      <c r="B219" s="30"/>
      <c r="C219" s="39"/>
      <c r="D219" s="39"/>
      <c r="E219" s="32"/>
      <c r="F219" s="40"/>
      <c r="G219" s="40"/>
      <c r="H219" s="41"/>
      <c r="I219" s="41"/>
      <c r="J219" s="161"/>
      <c r="K219" s="162"/>
      <c r="L219" s="162"/>
      <c r="M219" s="163"/>
      <c r="N219" s="43" t="str">
        <f t="shared" si="3"/>
        <v/>
      </c>
    </row>
    <row r="220" spans="1:14" x14ac:dyDescent="0.2">
      <c r="A220" s="30"/>
      <c r="B220" s="30"/>
      <c r="C220" s="39"/>
      <c r="D220" s="39"/>
      <c r="E220" s="32"/>
      <c r="F220" s="40"/>
      <c r="G220" s="40"/>
      <c r="H220" s="41"/>
      <c r="I220" s="41"/>
      <c r="J220" s="161"/>
      <c r="K220" s="162"/>
      <c r="L220" s="162"/>
      <c r="M220" s="163"/>
      <c r="N220" s="43" t="str">
        <f t="shared" si="3"/>
        <v/>
      </c>
    </row>
    <row r="221" spans="1:14" x14ac:dyDescent="0.2">
      <c r="A221" s="30"/>
      <c r="B221" s="30"/>
      <c r="C221" s="39"/>
      <c r="D221" s="39"/>
      <c r="E221" s="32"/>
      <c r="F221" s="40"/>
      <c r="G221" s="40"/>
      <c r="H221" s="41"/>
      <c r="I221" s="41"/>
      <c r="J221" s="161"/>
      <c r="K221" s="162"/>
      <c r="L221" s="162"/>
      <c r="M221" s="163"/>
      <c r="N221" s="43" t="str">
        <f t="shared" si="3"/>
        <v/>
      </c>
    </row>
    <row r="222" spans="1:14" x14ac:dyDescent="0.2">
      <c r="A222" s="30"/>
      <c r="B222" s="30"/>
      <c r="C222" s="39"/>
      <c r="D222" s="39"/>
      <c r="E222" s="32"/>
      <c r="F222" s="40"/>
      <c r="G222" s="40"/>
      <c r="H222" s="41"/>
      <c r="I222" s="41"/>
      <c r="J222" s="161"/>
      <c r="K222" s="162"/>
      <c r="L222" s="162"/>
      <c r="M222" s="163"/>
      <c r="N222" s="43" t="str">
        <f t="shared" si="3"/>
        <v/>
      </c>
    </row>
    <row r="223" spans="1:14" x14ac:dyDescent="0.2">
      <c r="A223" s="30"/>
      <c r="B223" s="30"/>
      <c r="C223" s="39"/>
      <c r="D223" s="39"/>
      <c r="E223" s="32"/>
      <c r="F223" s="40"/>
      <c r="G223" s="40"/>
      <c r="H223" s="41"/>
      <c r="I223" s="41"/>
      <c r="J223" s="161"/>
      <c r="K223" s="162"/>
      <c r="L223" s="162"/>
      <c r="M223" s="163"/>
      <c r="N223" s="43" t="str">
        <f t="shared" si="3"/>
        <v/>
      </c>
    </row>
    <row r="224" spans="1:14" x14ac:dyDescent="0.2">
      <c r="A224" s="30"/>
      <c r="B224" s="30"/>
      <c r="C224" s="39"/>
      <c r="D224" s="39"/>
      <c r="E224" s="32"/>
      <c r="F224" s="40"/>
      <c r="G224" s="40"/>
      <c r="H224" s="41"/>
      <c r="I224" s="41"/>
      <c r="J224" s="161"/>
      <c r="K224" s="162"/>
      <c r="L224" s="162"/>
      <c r="M224" s="163"/>
      <c r="N224" s="43" t="str">
        <f t="shared" ref="N224:N231" si="4">IF(A224&gt;0,DATE($C$6,$A224,$B224),"")</f>
        <v/>
      </c>
    </row>
    <row r="225" spans="1:14" x14ac:dyDescent="0.2">
      <c r="A225" s="30"/>
      <c r="B225" s="30"/>
      <c r="C225" s="39"/>
      <c r="D225" s="39"/>
      <c r="E225" s="32"/>
      <c r="F225" s="40"/>
      <c r="G225" s="40"/>
      <c r="H225" s="41"/>
      <c r="I225" s="41"/>
      <c r="J225" s="161"/>
      <c r="K225" s="162"/>
      <c r="L225" s="162"/>
      <c r="M225" s="163"/>
      <c r="N225" s="43" t="str">
        <f t="shared" si="4"/>
        <v/>
      </c>
    </row>
    <row r="226" spans="1:14" x14ac:dyDescent="0.2">
      <c r="A226" s="30"/>
      <c r="B226" s="30"/>
      <c r="C226" s="39"/>
      <c r="D226" s="39"/>
      <c r="E226" s="32"/>
      <c r="F226" s="40"/>
      <c r="G226" s="40"/>
      <c r="H226" s="41"/>
      <c r="I226" s="41"/>
      <c r="J226" s="161"/>
      <c r="K226" s="162"/>
      <c r="L226" s="162"/>
      <c r="M226" s="163"/>
      <c r="N226" s="43" t="str">
        <f t="shared" si="4"/>
        <v/>
      </c>
    </row>
    <row r="227" spans="1:14" x14ac:dyDescent="0.2">
      <c r="A227" s="30"/>
      <c r="B227" s="30"/>
      <c r="C227" s="39"/>
      <c r="D227" s="39"/>
      <c r="E227" s="32"/>
      <c r="F227" s="40"/>
      <c r="G227" s="40"/>
      <c r="H227" s="41"/>
      <c r="I227" s="41"/>
      <c r="J227" s="161"/>
      <c r="K227" s="162"/>
      <c r="L227" s="162"/>
      <c r="M227" s="163"/>
      <c r="N227" s="43" t="str">
        <f t="shared" si="4"/>
        <v/>
      </c>
    </row>
    <row r="228" spans="1:14" x14ac:dyDescent="0.2">
      <c r="A228" s="30"/>
      <c r="B228" s="30"/>
      <c r="C228" s="39"/>
      <c r="D228" s="39"/>
      <c r="E228" s="32"/>
      <c r="F228" s="40"/>
      <c r="G228" s="40"/>
      <c r="H228" s="41"/>
      <c r="I228" s="41"/>
      <c r="J228" s="161"/>
      <c r="K228" s="162"/>
      <c r="L228" s="162"/>
      <c r="M228" s="163"/>
      <c r="N228" s="43" t="str">
        <f t="shared" si="4"/>
        <v/>
      </c>
    </row>
    <row r="229" spans="1:14" x14ac:dyDescent="0.2">
      <c r="A229" s="30"/>
      <c r="B229" s="30"/>
      <c r="C229" s="39"/>
      <c r="D229" s="39"/>
      <c r="E229" s="32"/>
      <c r="F229" s="40"/>
      <c r="G229" s="40"/>
      <c r="H229" s="41"/>
      <c r="I229" s="41"/>
      <c r="J229" s="161"/>
      <c r="K229" s="162"/>
      <c r="L229" s="162"/>
      <c r="M229" s="163"/>
      <c r="N229" s="43" t="str">
        <f t="shared" si="4"/>
        <v/>
      </c>
    </row>
    <row r="230" spans="1:14" x14ac:dyDescent="0.2">
      <c r="A230" s="30"/>
      <c r="B230" s="30"/>
      <c r="C230" s="39"/>
      <c r="D230" s="39"/>
      <c r="E230" s="32"/>
      <c r="F230" s="40"/>
      <c r="G230" s="40"/>
      <c r="H230" s="41"/>
      <c r="I230" s="41"/>
      <c r="J230" s="161"/>
      <c r="K230" s="162"/>
      <c r="L230" s="162"/>
      <c r="M230" s="163"/>
      <c r="N230" s="43" t="str">
        <f t="shared" si="4"/>
        <v/>
      </c>
    </row>
    <row r="231" spans="1:14" x14ac:dyDescent="0.2">
      <c r="A231" s="30"/>
      <c r="B231" s="30"/>
      <c r="C231" s="39"/>
      <c r="D231" s="39"/>
      <c r="E231" s="32"/>
      <c r="F231" s="40"/>
      <c r="G231" s="40"/>
      <c r="H231" s="41"/>
      <c r="I231" s="41"/>
      <c r="J231" s="161"/>
      <c r="K231" s="162"/>
      <c r="L231" s="162"/>
      <c r="M231" s="163"/>
      <c r="N231" s="43" t="str">
        <f t="shared" si="4"/>
        <v/>
      </c>
    </row>
  </sheetData>
  <mergeCells count="227">
    <mergeCell ref="J222:M222"/>
    <mergeCell ref="J215:M215"/>
    <mergeCell ref="J216:M216"/>
    <mergeCell ref="J217:M217"/>
    <mergeCell ref="J218:M218"/>
    <mergeCell ref="J231:M231"/>
    <mergeCell ref="J227:M227"/>
    <mergeCell ref="J228:M228"/>
    <mergeCell ref="J229:M229"/>
    <mergeCell ref="J230:M230"/>
    <mergeCell ref="J223:M223"/>
    <mergeCell ref="J224:M224"/>
    <mergeCell ref="J225:M225"/>
    <mergeCell ref="J226:M226"/>
    <mergeCell ref="J213:M213"/>
    <mergeCell ref="J214:M214"/>
    <mergeCell ref="J207:M207"/>
    <mergeCell ref="J208:M208"/>
    <mergeCell ref="J209:M209"/>
    <mergeCell ref="J210:M210"/>
    <mergeCell ref="J219:M219"/>
    <mergeCell ref="J220:M220"/>
    <mergeCell ref="J221:M221"/>
    <mergeCell ref="J204:M204"/>
    <mergeCell ref="J205:M205"/>
    <mergeCell ref="J206:M206"/>
    <mergeCell ref="J199:M199"/>
    <mergeCell ref="J200:M200"/>
    <mergeCell ref="J201:M201"/>
    <mergeCell ref="J202:M202"/>
    <mergeCell ref="J211:M211"/>
    <mergeCell ref="J212:M212"/>
    <mergeCell ref="J195:M195"/>
    <mergeCell ref="J196:M196"/>
    <mergeCell ref="J197:M197"/>
    <mergeCell ref="J198:M198"/>
    <mergeCell ref="J191:M191"/>
    <mergeCell ref="J192:M192"/>
    <mergeCell ref="J193:M193"/>
    <mergeCell ref="J194:M194"/>
    <mergeCell ref="J203:M203"/>
    <mergeCell ref="J182:M182"/>
    <mergeCell ref="J175:M175"/>
    <mergeCell ref="J176:M176"/>
    <mergeCell ref="J177:M177"/>
    <mergeCell ref="J178:M178"/>
    <mergeCell ref="J187:M187"/>
    <mergeCell ref="J188:M188"/>
    <mergeCell ref="J189:M189"/>
    <mergeCell ref="J190:M190"/>
    <mergeCell ref="J183:M183"/>
    <mergeCell ref="J184:M184"/>
    <mergeCell ref="J185:M185"/>
    <mergeCell ref="J186:M186"/>
    <mergeCell ref="J173:M173"/>
    <mergeCell ref="J174:M174"/>
    <mergeCell ref="J167:M167"/>
    <mergeCell ref="J168:M168"/>
    <mergeCell ref="J169:M169"/>
    <mergeCell ref="J170:M170"/>
    <mergeCell ref="J179:M179"/>
    <mergeCell ref="J180:M180"/>
    <mergeCell ref="J181:M181"/>
    <mergeCell ref="J164:M164"/>
    <mergeCell ref="J165:M165"/>
    <mergeCell ref="J166:M166"/>
    <mergeCell ref="J159:M159"/>
    <mergeCell ref="J160:M160"/>
    <mergeCell ref="J161:M161"/>
    <mergeCell ref="J162:M162"/>
    <mergeCell ref="J171:M171"/>
    <mergeCell ref="J172:M172"/>
    <mergeCell ref="J155:M155"/>
    <mergeCell ref="J156:M156"/>
    <mergeCell ref="J157:M157"/>
    <mergeCell ref="J158:M158"/>
    <mergeCell ref="J151:M151"/>
    <mergeCell ref="J152:M152"/>
    <mergeCell ref="J153:M153"/>
    <mergeCell ref="J154:M154"/>
    <mergeCell ref="J163:M163"/>
    <mergeCell ref="J142:M142"/>
    <mergeCell ref="J135:M135"/>
    <mergeCell ref="J136:M136"/>
    <mergeCell ref="J137:M137"/>
    <mergeCell ref="J138:M138"/>
    <mergeCell ref="J147:M147"/>
    <mergeCell ref="J148:M148"/>
    <mergeCell ref="J149:M149"/>
    <mergeCell ref="J150:M150"/>
    <mergeCell ref="J143:M143"/>
    <mergeCell ref="J144:M144"/>
    <mergeCell ref="J145:M145"/>
    <mergeCell ref="J146:M146"/>
    <mergeCell ref="J133:M133"/>
    <mergeCell ref="J134:M134"/>
    <mergeCell ref="J127:M127"/>
    <mergeCell ref="J128:M128"/>
    <mergeCell ref="J129:M129"/>
    <mergeCell ref="J130:M130"/>
    <mergeCell ref="J139:M139"/>
    <mergeCell ref="J140:M140"/>
    <mergeCell ref="J141:M141"/>
    <mergeCell ref="J124:M124"/>
    <mergeCell ref="J125:M125"/>
    <mergeCell ref="J126:M126"/>
    <mergeCell ref="J119:M119"/>
    <mergeCell ref="J120:M120"/>
    <mergeCell ref="J121:M121"/>
    <mergeCell ref="J122:M122"/>
    <mergeCell ref="J131:M131"/>
    <mergeCell ref="J132:M132"/>
    <mergeCell ref="J115:M115"/>
    <mergeCell ref="J116:M116"/>
    <mergeCell ref="J117:M117"/>
    <mergeCell ref="J118:M118"/>
    <mergeCell ref="J111:M111"/>
    <mergeCell ref="J112:M112"/>
    <mergeCell ref="J113:M113"/>
    <mergeCell ref="J114:M114"/>
    <mergeCell ref="J123:M123"/>
    <mergeCell ref="J102:M102"/>
    <mergeCell ref="J95:M95"/>
    <mergeCell ref="J96:M96"/>
    <mergeCell ref="J97:M97"/>
    <mergeCell ref="J98:M98"/>
    <mergeCell ref="J107:M107"/>
    <mergeCell ref="J108:M108"/>
    <mergeCell ref="J109:M109"/>
    <mergeCell ref="J110:M110"/>
    <mergeCell ref="J103:M103"/>
    <mergeCell ref="J104:M104"/>
    <mergeCell ref="J105:M105"/>
    <mergeCell ref="J106:M106"/>
    <mergeCell ref="J93:M93"/>
    <mergeCell ref="J94:M94"/>
    <mergeCell ref="J87:M87"/>
    <mergeCell ref="J88:M88"/>
    <mergeCell ref="J89:M89"/>
    <mergeCell ref="J90:M90"/>
    <mergeCell ref="J99:M99"/>
    <mergeCell ref="J100:M100"/>
    <mergeCell ref="J101:M101"/>
    <mergeCell ref="J84:M84"/>
    <mergeCell ref="J85:M85"/>
    <mergeCell ref="J86:M86"/>
    <mergeCell ref="J79:M79"/>
    <mergeCell ref="J80:M80"/>
    <mergeCell ref="J81:M81"/>
    <mergeCell ref="J82:M82"/>
    <mergeCell ref="J91:M91"/>
    <mergeCell ref="J92:M92"/>
    <mergeCell ref="J75:M75"/>
    <mergeCell ref="J76:M76"/>
    <mergeCell ref="J77:M77"/>
    <mergeCell ref="J78:M78"/>
    <mergeCell ref="J71:M71"/>
    <mergeCell ref="J72:M72"/>
    <mergeCell ref="J73:M73"/>
    <mergeCell ref="J74:M74"/>
    <mergeCell ref="J83:M83"/>
    <mergeCell ref="J62:M62"/>
    <mergeCell ref="J55:M55"/>
    <mergeCell ref="J56:M56"/>
    <mergeCell ref="J57:M57"/>
    <mergeCell ref="J58:M58"/>
    <mergeCell ref="J67:M67"/>
    <mergeCell ref="J68:M68"/>
    <mergeCell ref="J69:M69"/>
    <mergeCell ref="J70:M70"/>
    <mergeCell ref="J63:M63"/>
    <mergeCell ref="J64:M64"/>
    <mergeCell ref="J65:M65"/>
    <mergeCell ref="J66:M66"/>
    <mergeCell ref="J53:M53"/>
    <mergeCell ref="J54:M54"/>
    <mergeCell ref="J47:M47"/>
    <mergeCell ref="J48:M48"/>
    <mergeCell ref="J49:M49"/>
    <mergeCell ref="J50:M50"/>
    <mergeCell ref="J59:M59"/>
    <mergeCell ref="J60:M60"/>
    <mergeCell ref="J61:M61"/>
    <mergeCell ref="J44:M44"/>
    <mergeCell ref="J45:M45"/>
    <mergeCell ref="J46:M46"/>
    <mergeCell ref="J39:M39"/>
    <mergeCell ref="J40:M40"/>
    <mergeCell ref="J41:M41"/>
    <mergeCell ref="J42:M42"/>
    <mergeCell ref="J51:M51"/>
    <mergeCell ref="J52:M52"/>
    <mergeCell ref="J35:M35"/>
    <mergeCell ref="J36:M36"/>
    <mergeCell ref="J37:M37"/>
    <mergeCell ref="J38:M38"/>
    <mergeCell ref="J31:M31"/>
    <mergeCell ref="J32:M32"/>
    <mergeCell ref="J33:M33"/>
    <mergeCell ref="J34:M34"/>
    <mergeCell ref="J43:M43"/>
    <mergeCell ref="A3:B3"/>
    <mergeCell ref="A4:B4"/>
    <mergeCell ref="A5:B5"/>
    <mergeCell ref="A6:B6"/>
    <mergeCell ref="C3:D3"/>
    <mergeCell ref="C4:D4"/>
    <mergeCell ref="C5:D5"/>
    <mergeCell ref="C6:D6"/>
    <mergeCell ref="A8:B8"/>
    <mergeCell ref="A29:B29"/>
    <mergeCell ref="F29:I29"/>
    <mergeCell ref="C29:C30"/>
    <mergeCell ref="D29:D30"/>
    <mergeCell ref="E29:E30"/>
    <mergeCell ref="N9:N10"/>
    <mergeCell ref="N29:N30"/>
    <mergeCell ref="K9:L9"/>
    <mergeCell ref="J29:M30"/>
    <mergeCell ref="M9:M10"/>
    <mergeCell ref="I9:J9"/>
    <mergeCell ref="E9:E10"/>
    <mergeCell ref="F9:F10"/>
    <mergeCell ref="G9:H9"/>
    <mergeCell ref="A9:B9"/>
    <mergeCell ref="D9:D10"/>
    <mergeCell ref="C9:C10"/>
  </mergeCells>
  <phoneticPr fontId="1"/>
  <dataValidations count="14">
    <dataValidation errorStyle="warning" imeMode="fullKatakana" allowBlank="1" showInputMessage="1" errorTitle="入力エラー" sqref="H31:H231"/>
    <dataValidation type="list" allowBlank="1" showInputMessage="1" sqref="C4">
      <formula1>SiteName</formula1>
    </dataValidation>
    <dataValidation type="list" imeMode="off" allowBlank="1" showInputMessage="1" sqref="C3">
      <formula1>SiteID</formula1>
    </dataValidation>
    <dataValidation type="list" errorStyle="warning" allowBlank="1" showErrorMessage="1" errorTitle="入力エラー" error="「無」「弱」「中」「強」から選択頂けますか？" sqref="K11:L25">
      <formula1>"無,弱,中,強"</formula1>
    </dataValidation>
    <dataValidation type="decimal" errorStyle="warning" imeMode="off" allowBlank="1" showInputMessage="1" showErrorMessage="1" errorTitle="入力エラー" error="半角数字で気温を入力して下さい。" sqref="I11:J25">
      <formula1>-50</formula1>
      <formula2>100</formula2>
    </dataValidation>
    <dataValidation type="time" errorStyle="warning" imeMode="off" allowBlank="1" showInputMessage="1" showErrorMessage="1" errorTitle="入力エラー" error="時刻（時：分）を半角で「14:26」のように入力して下さい。めんどくさくてごめんなさい！" sqref="E31:E231 E11:F25">
      <formula1>0</formula1>
      <formula2>0.999305555555556</formula2>
    </dataValidation>
    <dataValidation type="whole" errorStyle="warning" imeMode="off" allowBlank="1" showInputMessage="1" showErrorMessage="1" errorTitle="入力エラー" error="調査に参加した人数を｢半角数字」で入力してください" sqref="C11:C25">
      <formula1>0</formula1>
      <formula2>1000</formula2>
    </dataValidation>
    <dataValidation type="list" errorStyle="warning" imeMode="off" showErrorMessage="1" errorTitle="入力エラー" error="調査日を「半角数字」で入力して下さい" sqref="B11:B25 B31:B231">
      <formula1>"1,2,3,4,5,6,7,8,9,10,11,12,13,14,15,16,17,18,19,20,21,22,23,24,25,26,27,28,29,30,31"</formula1>
    </dataValidation>
    <dataValidation type="list" errorStyle="warning" imeMode="off" showErrorMessage="1" errorTitle="入力エラー" error="調査月を「半角数字」で入力して下さい" sqref="A11:A25 A31:A231">
      <formula1>"1,2,3,4,5,6,7,8,9,10,11,12"</formula1>
    </dataValidation>
    <dataValidation type="list" imeMode="off" allowBlank="1" showInputMessage="1" sqref="C31:C231">
      <formula1>"A,B,C,D,E,F,G,H,I,J,K"</formula1>
    </dataValidation>
    <dataValidation imeMode="off" allowBlank="1" showInputMessage="1" sqref="D31:D231"/>
    <dataValidation type="whole" imeMode="off" allowBlank="1" showInputMessage="1" showErrorMessage="1" errorTitle="入力エラー" error="個体数を「半角数字」で入力して下さい。_x000a_書ききれないことは備考にどうぞ！" sqref="F31:G231 I31:I231">
      <formula1>0</formula1>
      <formula2>1000</formula2>
    </dataValidation>
    <dataValidation allowBlank="1" showInputMessage="1" sqref="J31:J231"/>
    <dataValidation type="whole" errorStyle="warning" imeMode="off" allowBlank="1" showErrorMessage="1" errorTitle="入力エラー" error="調査年（西暦）を「半角数字」で入力して下さい" sqref="C6:D6">
      <formula1>1000</formula1>
      <formula2>3000</formula2>
    </dataValidation>
  </dataValidations>
  <pageMargins left="0.38" right="0.41" top="0.66" bottom="1" header="0.51200000000000001" footer="0.51200000000000001"/>
  <pageSetup paperSize="9" scale="94" orientation="landscape" r:id="rId1"/>
  <headerFooter alignWithMargins="0"/>
  <rowBreaks count="1" manualBreakCount="1">
    <brk id="27" max="1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32"/>
  <sheetViews>
    <sheetView showGridLines="0" zoomScaleNormal="40" workbookViewId="0">
      <pane xSplit="3" topLeftCell="D1" activePane="topRight" state="frozenSplit"/>
      <selection activeCell="C6" sqref="C6"/>
      <selection pane="topRight" activeCell="A2" sqref="A2"/>
    </sheetView>
  </sheetViews>
  <sheetFormatPr defaultColWidth="9" defaultRowHeight="14.4" x14ac:dyDescent="0.2"/>
  <cols>
    <col min="1" max="1" width="4.33203125" style="3" customWidth="1"/>
    <col min="2" max="2" width="7.44140625" style="12" customWidth="1"/>
    <col min="3" max="3" width="18.44140625" style="2" customWidth="1"/>
    <col min="4" max="4" width="16.109375" style="20" customWidth="1"/>
    <col min="5" max="33" width="16.109375" style="2" customWidth="1"/>
    <col min="34" max="16384" width="9" style="3"/>
  </cols>
  <sheetData>
    <row r="1" spans="1:33" s="16" customFormat="1" ht="26.25" customHeight="1" x14ac:dyDescent="0.2">
      <c r="A1" s="13" t="s">
        <v>584</v>
      </c>
      <c r="C1" s="13"/>
      <c r="D1" s="21"/>
      <c r="E1" s="13"/>
      <c r="F1" s="13"/>
      <c r="G1" s="13"/>
      <c r="H1" s="13"/>
      <c r="I1" s="14"/>
      <c r="J1" s="14"/>
      <c r="K1" s="14"/>
      <c r="L1" s="14"/>
      <c r="M1" s="14"/>
      <c r="N1" s="14"/>
      <c r="O1" s="14"/>
      <c r="P1" s="14"/>
      <c r="Q1" s="14"/>
      <c r="R1" s="14"/>
      <c r="S1" s="14"/>
      <c r="T1" s="14"/>
      <c r="U1" s="14"/>
      <c r="V1" s="14"/>
      <c r="W1" s="14"/>
      <c r="X1" s="14"/>
      <c r="Y1" s="14"/>
      <c r="Z1" s="14"/>
      <c r="AA1" s="14"/>
      <c r="AB1" s="14"/>
      <c r="AC1" s="14"/>
      <c r="AD1" s="14"/>
      <c r="AE1" s="14"/>
      <c r="AF1" s="14"/>
      <c r="AG1" s="14"/>
    </row>
    <row r="2" spans="1:33" s="53" customFormat="1" ht="9.75" customHeight="1" x14ac:dyDescent="0.2">
      <c r="A2" s="16"/>
      <c r="B2" s="23"/>
      <c r="C2" s="23"/>
      <c r="D2" s="23"/>
      <c r="E2" s="23"/>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s="55" customFormat="1" ht="17.25" customHeight="1" x14ac:dyDescent="0.2">
      <c r="A3" s="152" t="s">
        <v>27</v>
      </c>
      <c r="B3" s="153"/>
      <c r="C3" s="154"/>
      <c r="D3" s="164"/>
      <c r="E3" s="16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s="55" customFormat="1" ht="17.25" customHeight="1" x14ac:dyDescent="0.2">
      <c r="A4" s="152" t="s">
        <v>4</v>
      </c>
      <c r="B4" s="153"/>
      <c r="C4" s="154"/>
      <c r="D4" s="165" t="str">
        <f>IF(D3&gt;0,VLOOKUP(D3,sitelist!A:C,2,FALSE),"")</f>
        <v/>
      </c>
      <c r="E4" s="166"/>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s="55" customFormat="1" ht="20.25" customHeight="1" x14ac:dyDescent="0.2">
      <c r="A5" s="157" t="s">
        <v>9</v>
      </c>
      <c r="B5" s="158"/>
      <c r="C5" s="158"/>
      <c r="D5" s="69"/>
      <c r="E5" s="46"/>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s="17" customFormat="1" ht="20.25" customHeight="1" x14ac:dyDescent="0.2">
      <c r="A6" s="56"/>
      <c r="B6" s="57"/>
      <c r="C6" s="28"/>
      <c r="D6" s="24"/>
      <c r="E6" s="47"/>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s="48" customFormat="1" ht="21" customHeight="1" thickBot="1" x14ac:dyDescent="0.25">
      <c r="A7" s="150" t="s">
        <v>13</v>
      </c>
      <c r="B7" s="151"/>
      <c r="C7" s="151"/>
      <c r="D7" s="84"/>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6"/>
      <c r="AG7" s="103"/>
    </row>
    <row r="8" spans="1:33" ht="23.25" customHeight="1" x14ac:dyDescent="0.2">
      <c r="A8" s="155" t="s">
        <v>26</v>
      </c>
      <c r="B8" s="155"/>
      <c r="C8" s="155"/>
      <c r="D8" s="102"/>
      <c r="E8" s="102"/>
      <c r="F8" s="102"/>
      <c r="G8" s="82"/>
      <c r="H8" s="82"/>
      <c r="I8" s="82"/>
      <c r="J8" s="82"/>
      <c r="K8" s="82"/>
      <c r="L8" s="82"/>
      <c r="M8" s="82"/>
      <c r="N8" s="83"/>
      <c r="O8" s="83"/>
      <c r="P8" s="83"/>
      <c r="Q8" s="83"/>
      <c r="R8" s="83"/>
      <c r="S8" s="83"/>
      <c r="T8" s="83"/>
      <c r="U8" s="83"/>
      <c r="V8" s="83"/>
      <c r="W8" s="83"/>
      <c r="X8" s="83"/>
      <c r="Y8" s="83"/>
      <c r="Z8" s="83"/>
      <c r="AA8" s="83"/>
      <c r="AB8" s="83"/>
      <c r="AC8" s="83"/>
      <c r="AD8" s="83"/>
      <c r="AE8" s="83"/>
      <c r="AF8" s="83"/>
      <c r="AG8" s="49"/>
    </row>
    <row r="9" spans="1:33" ht="23.25" customHeight="1" thickBot="1" x14ac:dyDescent="0.25">
      <c r="A9" s="156" t="s">
        <v>14</v>
      </c>
      <c r="B9" s="156"/>
      <c r="C9" s="156"/>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ht="23.25" customHeight="1" thickTop="1" x14ac:dyDescent="0.2">
      <c r="A10" s="155" t="s">
        <v>24</v>
      </c>
      <c r="B10" s="155"/>
      <c r="C10" s="104" t="s">
        <v>184</v>
      </c>
      <c r="D10" s="105"/>
      <c r="E10" s="105"/>
      <c r="F10" s="105"/>
      <c r="G10" s="105"/>
      <c r="H10" s="105"/>
      <c r="I10" s="105"/>
      <c r="J10" s="105"/>
      <c r="K10" s="105"/>
      <c r="L10" s="105"/>
      <c r="M10" s="105"/>
      <c r="N10" s="105"/>
      <c r="O10" s="105"/>
      <c r="P10" s="105"/>
      <c r="Q10" s="105"/>
      <c r="R10" s="105"/>
      <c r="S10" s="105" t="str">
        <f t="shared" ref="S10:AG10" si="0">IF(S8&gt;0,"通常","")</f>
        <v/>
      </c>
      <c r="T10" s="105" t="str">
        <f t="shared" si="0"/>
        <v/>
      </c>
      <c r="U10" s="105" t="str">
        <f t="shared" si="0"/>
        <v/>
      </c>
      <c r="V10" s="105" t="str">
        <f t="shared" si="0"/>
        <v/>
      </c>
      <c r="W10" s="105" t="str">
        <f t="shared" si="0"/>
        <v/>
      </c>
      <c r="X10" s="105" t="str">
        <f t="shared" si="0"/>
        <v/>
      </c>
      <c r="Y10" s="105" t="str">
        <f t="shared" si="0"/>
        <v/>
      </c>
      <c r="Z10" s="105" t="str">
        <f t="shared" si="0"/>
        <v/>
      </c>
      <c r="AA10" s="105" t="str">
        <f t="shared" si="0"/>
        <v/>
      </c>
      <c r="AB10" s="105" t="str">
        <f t="shared" si="0"/>
        <v/>
      </c>
      <c r="AC10" s="105" t="str">
        <f t="shared" si="0"/>
        <v/>
      </c>
      <c r="AD10" s="105" t="str">
        <f t="shared" si="0"/>
        <v/>
      </c>
      <c r="AE10" s="105" t="str">
        <f>IF(AE8&gt;0,"通常","")</f>
        <v/>
      </c>
      <c r="AF10" s="105" t="str">
        <f t="shared" si="0"/>
        <v/>
      </c>
      <c r="AG10" s="105" t="str">
        <f t="shared" si="0"/>
        <v/>
      </c>
    </row>
    <row r="11" spans="1:33" ht="23.25" customHeight="1" x14ac:dyDescent="0.2">
      <c r="A11" s="138"/>
      <c r="B11" s="138"/>
      <c r="C11" s="106" t="s">
        <v>173</v>
      </c>
      <c r="D11" s="107"/>
      <c r="E11" s="107"/>
      <c r="F11" s="107"/>
      <c r="G11" s="107"/>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row>
    <row r="12" spans="1:33" ht="23.25" customHeight="1" x14ac:dyDescent="0.2">
      <c r="A12" s="139" t="s">
        <v>5</v>
      </c>
      <c r="B12" s="141" t="s">
        <v>299</v>
      </c>
      <c r="C12" s="113" t="s">
        <v>295</v>
      </c>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row>
    <row r="13" spans="1:33" ht="23.25" customHeight="1" x14ac:dyDescent="0.2">
      <c r="A13" s="140"/>
      <c r="B13" s="141"/>
      <c r="C13" s="109" t="s">
        <v>296</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row>
    <row r="14" spans="1:33" ht="23.25" customHeight="1" x14ac:dyDescent="0.2">
      <c r="A14" s="140"/>
      <c r="B14" s="141"/>
      <c r="C14" s="109" t="s">
        <v>297</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row>
    <row r="15" spans="1:33" ht="23.25" customHeight="1" x14ac:dyDescent="0.2">
      <c r="A15" s="140"/>
      <c r="B15" s="141"/>
      <c r="C15" s="111" t="s">
        <v>298</v>
      </c>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row>
    <row r="16" spans="1:33" ht="23.25" customHeight="1" x14ac:dyDescent="0.2">
      <c r="A16" s="140"/>
      <c r="B16" s="143" t="s">
        <v>18</v>
      </c>
      <c r="C16" s="143"/>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ht="23.25" customHeight="1" x14ac:dyDescent="0.2">
      <c r="A17" s="140"/>
      <c r="B17" s="143" t="s">
        <v>301</v>
      </c>
      <c r="C17" s="143"/>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ht="23.25" customHeight="1" x14ac:dyDescent="0.2">
      <c r="A18" s="140"/>
      <c r="B18" s="143" t="s">
        <v>19</v>
      </c>
      <c r="C18" s="143"/>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ht="23.25" customHeight="1" x14ac:dyDescent="0.2">
      <c r="A19" s="140"/>
      <c r="B19" s="143" t="s">
        <v>180</v>
      </c>
      <c r="C19" s="143"/>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ht="23.25" customHeight="1" x14ac:dyDescent="0.2">
      <c r="A20" s="140" t="s">
        <v>6</v>
      </c>
      <c r="B20" s="142" t="s">
        <v>300</v>
      </c>
      <c r="C20" s="113" t="s">
        <v>295</v>
      </c>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row>
    <row r="21" spans="1:33" ht="23.25" customHeight="1" x14ac:dyDescent="0.2">
      <c r="A21" s="140"/>
      <c r="B21" s="141"/>
      <c r="C21" s="109" t="s">
        <v>15</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1:33" ht="23.25" customHeight="1" x14ac:dyDescent="0.2">
      <c r="A22" s="140"/>
      <c r="B22" s="141"/>
      <c r="C22" s="109" t="s">
        <v>22</v>
      </c>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row>
    <row r="23" spans="1:33" ht="23.25" customHeight="1" x14ac:dyDescent="0.2">
      <c r="A23" s="140"/>
      <c r="B23" s="141"/>
      <c r="C23" s="109" t="s">
        <v>317</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row>
    <row r="24" spans="1:33" ht="23.25" customHeight="1" x14ac:dyDescent="0.2">
      <c r="A24" s="140"/>
      <c r="B24" s="141"/>
      <c r="C24" s="109" t="s">
        <v>318</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row>
    <row r="25" spans="1:33" ht="23.25" customHeight="1" x14ac:dyDescent="0.2">
      <c r="A25" s="140"/>
      <c r="B25" s="141"/>
      <c r="C25" s="111" t="s">
        <v>16</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row>
    <row r="26" spans="1:33" ht="23.25" customHeight="1" x14ac:dyDescent="0.2">
      <c r="A26" s="140"/>
      <c r="B26" s="143" t="s">
        <v>21</v>
      </c>
      <c r="C26" s="143"/>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ht="23.25" customHeight="1" x14ac:dyDescent="0.2">
      <c r="A27" s="140"/>
      <c r="B27" s="143" t="s">
        <v>320</v>
      </c>
      <c r="C27" s="143"/>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ht="23.25" customHeight="1" x14ac:dyDescent="0.2">
      <c r="A28" s="140"/>
      <c r="B28" s="143" t="s">
        <v>303</v>
      </c>
      <c r="C28" s="143"/>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ht="27.75" customHeight="1" x14ac:dyDescent="0.2">
      <c r="A29" s="140"/>
      <c r="B29" s="143" t="s">
        <v>181</v>
      </c>
      <c r="C29" s="143"/>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ht="27" customHeight="1" x14ac:dyDescent="0.2">
      <c r="A30" s="144" t="s">
        <v>316</v>
      </c>
      <c r="B30" s="143" t="s">
        <v>20</v>
      </c>
      <c r="C30" s="143"/>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ht="27" customHeight="1" x14ac:dyDescent="0.2">
      <c r="A31" s="145"/>
      <c r="B31" s="143" t="s">
        <v>319</v>
      </c>
      <c r="C31" s="143"/>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ht="108.75" customHeight="1" x14ac:dyDescent="0.2">
      <c r="A32" s="138" t="s">
        <v>3</v>
      </c>
      <c r="B32" s="138"/>
      <c r="C32" s="13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row>
  </sheetData>
  <mergeCells count="25">
    <mergeCell ref="A32:C32"/>
    <mergeCell ref="A12:A19"/>
    <mergeCell ref="B12:B15"/>
    <mergeCell ref="B20:B25"/>
    <mergeCell ref="B17:C17"/>
    <mergeCell ref="B30:C30"/>
    <mergeCell ref="B31:C31"/>
    <mergeCell ref="B18:C18"/>
    <mergeCell ref="B19:C19"/>
    <mergeCell ref="B26:C26"/>
    <mergeCell ref="B16:C16"/>
    <mergeCell ref="A30:A31"/>
    <mergeCell ref="B27:C27"/>
    <mergeCell ref="B28:C28"/>
    <mergeCell ref="B29:C29"/>
    <mergeCell ref="D3:E3"/>
    <mergeCell ref="D4:E4"/>
    <mergeCell ref="A7:C7"/>
    <mergeCell ref="A20:A29"/>
    <mergeCell ref="A3:C3"/>
    <mergeCell ref="A8:C8"/>
    <mergeCell ref="A9:C9"/>
    <mergeCell ref="A10:B11"/>
    <mergeCell ref="A4:C4"/>
    <mergeCell ref="A5:C5"/>
  </mergeCells>
  <phoneticPr fontId="1"/>
  <dataValidations count="18">
    <dataValidation errorStyle="warning" allowBlank="1" showInputMessage="1" errorTitle="調査方法は？" error="「定点」か「踏査」を入力して下さい。_x000a_定点：区画内の1箇所から区画範囲のホタルをカウント_x000a_踏査：区画内を歩き回りながらホタルをカウント" sqref="D33:E65536 D7:E7"/>
    <dataValidation type="list" errorStyle="warning" allowBlank="1" showInputMessage="1" showErrorMessage="1" errorTitle="入力エラー" error="「有り」「無し」のいずれかを選んで下さい" sqref="D30:AG30">
      <formula1>"有り,無し"</formula1>
    </dataValidation>
    <dataValidation type="list" errorStyle="warning" allowBlank="1" showInputMessage="1" showErrorMessage="1" errorTitle="入力エラー" error="「はい」「いいえ」のいずれかを選んで下さい" sqref="D31:AG31">
      <formula1>"はい,いいえ"</formula1>
    </dataValidation>
    <dataValidation type="list" errorStyle="warning" allowBlank="1" showErrorMessage="1" errorTitle="入力エラー" error="「全て整備済み」「一部」「無し」のいずれかから選択して下さい" sqref="D26:AG26">
      <formula1>"全て整備済み,一部のみ,無し"</formula1>
    </dataValidation>
    <dataValidation type="list" errorStyle="warning" allowBlank="1" showErrorMessage="1" errorTitle="入力エラー" error="冬期（特に産卵直前）の水の溜まり具合を下記から選んで下さい_x000a_「水面有り」水が張られていたり、地表に水面が確認できる_x000a_「湿潤」水がたまるほどではないが地面が十分に湿っている_x000a_「乾燥」地面が乾燥している_x000a_「不明」" sqref="D28:AG28">
      <formula1>"水面有り,湿潤,乾燥,不明"</formula1>
    </dataValidation>
    <dataValidation type="list" errorStyle="warning" allowBlank="1" showErrorMessage="1" errorTitle="入力エラー" error="岸辺の人工護岸の程度を以下の3つから選択して下さい。_x000a_「無し」「一部」「ほとんど人工護岸」" sqref="D16:AG16">
      <formula1>"ほとんど人工護岸,一部のみ,無し"</formula1>
    </dataValidation>
    <dataValidation type="list" errorStyle="warning" allowBlank="1" showErrorMessage="1" errorTitle="入力エラー" error="水底の底質を下記から選択して下さい。_x000a_「砂礫質」「砂泥質」「泥質」「ｺﾝｸﾘｰﾄや岩盤」" sqref="D18:AG18">
      <formula1>"砂礫質,砂泥質,泥質,ｺﾝｸﾘｰﾄや岩盤"</formula1>
    </dataValidation>
    <dataValidation type="list" errorStyle="warning" allowBlank="1" showInputMessage="1" showErrorMessage="1" errorTitle="入力エラー" error="該当するものに「○」を入力。" sqref="D12:AG15 D20:AG24">
      <formula1>"○"</formula1>
    </dataValidation>
    <dataValidation type="list" errorStyle="warning" allowBlank="1" showErrorMessage="1" errorTitle="入力エラー" error="「生育」か「無し」のいずれかを選択して下さい" sqref="D29:AG29">
      <formula1>"生育,無し"</formula1>
    </dataValidation>
    <dataValidation type="list" errorStyle="warning" allowBlank="1" showErrorMessage="1" errorTitle="入力エラー" error="「生息」か「無し」のいずれかを選択して下さい" sqref="D19:AG19">
      <formula1>"生息,無し"</formula1>
    </dataValidation>
    <dataValidation type="whole" errorStyle="warning" imeMode="off" allowBlank="1" showErrorMessage="1" errorTitle="入力エラー" error="調査年を「半角数字」で入力して下さい" sqref="D5">
      <formula1>1000</formula1>
      <formula2>3000</formula2>
    </dataValidation>
    <dataValidation type="list" errorStyle="warning" allowBlank="1" showInputMessage="1" showErrorMessage="1" errorTitle="調査方法は？" error="「定点」か「踏査」を入力して下さい。_x000a_定点：区画内の1箇所から区画範囲のホタルをカウント_x000a_踏査：区画内を歩き回りながらホタルをカウント" sqref="D11:AG11">
      <formula1>"定点,踏査"</formula1>
    </dataValidation>
    <dataValidation type="list" errorStyle="warning" allowBlank="1" showInputMessage="1" showErrorMessage="1" errorTitle="入力エラー" error="「通常」か「サンプリング法」を入力して下さい。_x000a_通常：地区内の全ての個体を数える通常の方法です。_x000a_サンプリング法：地区内のホタルの発生が多すぎて全てを数える方法が困難な際に採用する方法です。" sqref="D10:AG10">
      <formula1>"通常,サンプリング法"</formula1>
    </dataValidation>
    <dataValidation type="list" imeMode="off" allowBlank="1" showInputMessage="1" sqref="D8:AG8">
      <formula1>"A,B,C,D,E,F,G,H,I,J,K"</formula1>
    </dataValidation>
    <dataValidation type="list" imeMode="off" allowBlank="1" showInputMessage="1" sqref="D3">
      <formula1>SiteID</formula1>
    </dataValidation>
    <dataValidation type="list" allowBlank="1" showInputMessage="1" sqref="D4">
      <formula1>SiteName</formula1>
    </dataValidation>
    <dataValidation type="list" errorStyle="warning" allowBlank="1" showErrorMessage="1" errorTitle="入力エラー" error="岸辺の草やコケの繁茂の度合いを下記の3つから選択して下さい_x000a_「繁茂」「まばら」「ほぼ無し」" sqref="D27:AG27 D17:AG17">
      <formula1>"繁茂,まばら,ほぼ無し"</formula1>
    </dataValidation>
    <dataValidation imeMode="off" allowBlank="1" showInputMessage="1" sqref="D9:AG9"/>
  </dataValidations>
  <pageMargins left="0.44" right="0.42" top="0.45" bottom="0.63" header="0.33" footer="0.51200000000000001"/>
  <pageSetup paperSize="9" scale="9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U39"/>
  <sheetViews>
    <sheetView workbookViewId="0">
      <selection activeCell="L2" sqref="L2"/>
    </sheetView>
  </sheetViews>
  <sheetFormatPr defaultRowHeight="13.2" x14ac:dyDescent="0.2"/>
  <cols>
    <col min="1" max="1" width="17" customWidth="1"/>
    <col min="2" max="2" width="19.6640625" customWidth="1"/>
    <col min="3" max="21" width="6.109375" customWidth="1"/>
  </cols>
  <sheetData>
    <row r="2" spans="1:21" ht="72.75" customHeight="1" x14ac:dyDescent="0.2"/>
    <row r="3" spans="1:21" x14ac:dyDescent="0.2">
      <c r="A3" s="64"/>
      <c r="B3" s="29"/>
      <c r="C3" s="138" t="s">
        <v>14</v>
      </c>
      <c r="D3" s="138"/>
      <c r="E3" s="138"/>
      <c r="F3" s="138"/>
      <c r="G3" s="138"/>
      <c r="H3" s="138"/>
      <c r="I3" s="138"/>
      <c r="J3" s="138"/>
      <c r="K3" s="138"/>
      <c r="L3" s="138"/>
      <c r="M3" s="138"/>
      <c r="N3" s="138"/>
      <c r="O3" s="138"/>
      <c r="P3" s="138"/>
      <c r="Q3" s="138"/>
      <c r="R3" s="138"/>
      <c r="S3" s="138"/>
      <c r="T3" s="138"/>
      <c r="U3" s="138"/>
    </row>
    <row r="4" spans="1:21" x14ac:dyDescent="0.2">
      <c r="A4" s="100" t="s">
        <v>176</v>
      </c>
      <c r="B4" s="115" t="s">
        <v>174</v>
      </c>
      <c r="C4" s="96" t="str">
        <f>IF('入力フォーム(Ⅱ区画環境）'!D9&gt;0,'入力フォーム(Ⅱ区画環境）'!D9,"")</f>
        <v/>
      </c>
      <c r="D4" s="96" t="str">
        <f>IF('入力フォーム(Ⅱ区画環境）'!E9&gt;0,'入力フォーム(Ⅱ区画環境）'!E9,"")</f>
        <v/>
      </c>
      <c r="E4" s="96" t="str">
        <f>IF('入力フォーム(Ⅱ区画環境）'!F9&gt;0,'入力フォーム(Ⅱ区画環境）'!F9,"")</f>
        <v/>
      </c>
      <c r="F4" s="96" t="str">
        <f>IF('入力フォーム(Ⅱ区画環境）'!G9&gt;0,'入力フォーム(Ⅱ区画環境）'!G9,"")</f>
        <v/>
      </c>
      <c r="G4" s="96" t="str">
        <f>IF('入力フォーム(Ⅱ区画環境）'!H9&gt;0,'入力フォーム(Ⅱ区画環境）'!H9,"")</f>
        <v/>
      </c>
      <c r="H4" s="96" t="str">
        <f>IF('入力フォーム(Ⅱ区画環境）'!I9&gt;0,'入力フォーム(Ⅱ区画環境）'!I9,"")</f>
        <v/>
      </c>
      <c r="I4" s="96" t="str">
        <f>IF('入力フォーム(Ⅱ区画環境）'!J9&gt;0,'入力フォーム(Ⅱ区画環境）'!J9,"")</f>
        <v/>
      </c>
      <c r="J4" s="96" t="str">
        <f>IF('入力フォーム(Ⅱ区画環境）'!K9&gt;0,'入力フォーム(Ⅱ区画環境）'!K9,"")</f>
        <v/>
      </c>
      <c r="K4" s="96" t="str">
        <f>IF('入力フォーム(Ⅱ区画環境）'!L9&gt;0,'入力フォーム(Ⅱ区画環境）'!L9,"")</f>
        <v/>
      </c>
      <c r="L4" s="96" t="str">
        <f>IF('入力フォーム(Ⅱ区画環境）'!M9&gt;0,'入力フォーム(Ⅱ区画環境）'!M9,"")</f>
        <v/>
      </c>
      <c r="M4" s="96" t="str">
        <f>IF('入力フォーム(Ⅱ区画環境）'!N9&gt;0,'入力フォーム(Ⅱ区画環境）'!N9,"")</f>
        <v/>
      </c>
      <c r="N4" s="96" t="str">
        <f>IF('入力フォーム(Ⅱ区画環境）'!O9&gt;0,'入力フォーム(Ⅱ区画環境）'!O9,"")</f>
        <v/>
      </c>
      <c r="O4" s="96" t="str">
        <f>IF('入力フォーム(Ⅱ区画環境）'!P9&gt;0,'入力フォーム(Ⅱ区画環境）'!P9,"")</f>
        <v/>
      </c>
      <c r="P4" s="96" t="str">
        <f>IF('入力フォーム(Ⅱ区画環境）'!Q9&gt;0,'入力フォーム(Ⅱ区画環境）'!Q9,"")</f>
        <v/>
      </c>
      <c r="Q4" s="96" t="str">
        <f>IF('入力フォーム(Ⅱ区画環境）'!R9&gt;0,'入力フォーム(Ⅱ区画環境）'!R9,"")</f>
        <v/>
      </c>
      <c r="R4" s="96" t="str">
        <f>IF('入力フォーム(Ⅱ区画環境）'!S9&gt;0,'入力フォーム(Ⅱ区画環境）'!S9,"")</f>
        <v/>
      </c>
      <c r="S4" s="96" t="str">
        <f>IF('入力フォーム(Ⅱ区画環境）'!T9&gt;0,'入力フォーム(Ⅱ区画環境）'!T9,"")</f>
        <v/>
      </c>
      <c r="T4" s="96" t="str">
        <f>IF('入力フォーム(Ⅱ区画環境）'!U9&gt;0,'入力フォーム(Ⅱ区画環境）'!U9,"")</f>
        <v/>
      </c>
      <c r="U4" s="96" t="str">
        <f>IF('入力フォーム(Ⅱ区画環境）'!V9&gt;0,'入力フォーム(Ⅱ区画環境）'!V9,"")</f>
        <v/>
      </c>
    </row>
    <row r="5" spans="1:21" ht="13.8" thickBot="1" x14ac:dyDescent="0.25">
      <c r="A5" s="98" t="s">
        <v>175</v>
      </c>
      <c r="B5" s="97" t="s">
        <v>178</v>
      </c>
      <c r="C5" s="66" t="str">
        <f>IF(C4&lt;&gt;"",MAX(C6:C20),"")</f>
        <v/>
      </c>
      <c r="D5" s="66" t="str">
        <f t="shared" ref="D5:U5" si="0">IF(D4&lt;&gt;"",MAX(D6:D20),"")</f>
        <v/>
      </c>
      <c r="E5" s="66" t="str">
        <f t="shared" si="0"/>
        <v/>
      </c>
      <c r="F5" s="66" t="str">
        <f t="shared" si="0"/>
        <v/>
      </c>
      <c r="G5" s="66" t="str">
        <f t="shared" si="0"/>
        <v/>
      </c>
      <c r="H5" s="66" t="str">
        <f t="shared" si="0"/>
        <v/>
      </c>
      <c r="I5" s="66" t="str">
        <f t="shared" si="0"/>
        <v/>
      </c>
      <c r="J5" s="66" t="str">
        <f t="shared" si="0"/>
        <v/>
      </c>
      <c r="K5" s="66" t="str">
        <f t="shared" si="0"/>
        <v/>
      </c>
      <c r="L5" s="66" t="str">
        <f t="shared" si="0"/>
        <v/>
      </c>
      <c r="M5" s="66" t="str">
        <f>IF(M4&lt;&gt;"",MAX(M6:M20),"")</f>
        <v/>
      </c>
      <c r="N5" s="66" t="str">
        <f>IF(N4&lt;&gt;"",MAX(N6:N20),"")</f>
        <v/>
      </c>
      <c r="O5" s="66" t="str">
        <f>IF(O4&lt;&gt;"",MAX(O6:O20),"")</f>
        <v/>
      </c>
      <c r="P5" s="66" t="str">
        <f>IF(P4&lt;&gt;"",MAX(P6:P20),"")</f>
        <v/>
      </c>
      <c r="Q5" s="66" t="str">
        <f t="shared" si="0"/>
        <v/>
      </c>
      <c r="R5" s="66" t="str">
        <f t="shared" si="0"/>
        <v/>
      </c>
      <c r="S5" s="66" t="str">
        <f t="shared" si="0"/>
        <v/>
      </c>
      <c r="T5" s="66" t="str">
        <f t="shared" si="0"/>
        <v/>
      </c>
      <c r="U5" s="66" t="str">
        <f t="shared" si="0"/>
        <v/>
      </c>
    </row>
    <row r="6" spans="1:21" ht="13.8" thickTop="1" x14ac:dyDescent="0.2">
      <c r="A6" s="99" t="str">
        <f>IF('入力フォーム（Ⅰ個体数）'!N11&gt;0,'入力フォーム（Ⅰ個体数）'!N11,"")</f>
        <v/>
      </c>
      <c r="B6" s="68" t="str">
        <f t="shared" ref="B6:B20" si="1">IF(A6&lt;&gt;"",SUM(C6:U6),"")</f>
        <v/>
      </c>
      <c r="C6" s="67" t="str">
        <f>IF($A6&lt;&gt;"",IF(C$4&lt;&gt;"",SUMPRODUCT(('入力フォーム（Ⅰ個体数）'!$N$31:$N$231=グラフ!$A6)*('入力フォーム（Ⅰ個体数）'!$D$31:$D$231=グラフ!C$4)*('入力フォーム（Ⅰ個体数）'!$G$31:$G$231)),""),"")</f>
        <v/>
      </c>
      <c r="D6" s="67" t="str">
        <f>IF($A6&lt;&gt;"",IF(D$4&lt;&gt;"",SUMPRODUCT(('入力フォーム（Ⅰ個体数）'!$N$31:$N$231=グラフ!$A6)*('入力フォーム（Ⅰ個体数）'!$D$31:$D$231=グラフ!D$4)*('入力フォーム（Ⅰ個体数）'!$G$31:$G$231)),""),"")</f>
        <v/>
      </c>
      <c r="E6" s="67" t="str">
        <f>IF($A6&lt;&gt;"",IF(E$4&lt;&gt;"",SUMPRODUCT(('入力フォーム（Ⅰ個体数）'!$N$31:$N$231=グラフ!$A6)*('入力フォーム（Ⅰ個体数）'!$D$31:$D$231=グラフ!E$4)*('入力フォーム（Ⅰ個体数）'!$G$31:$G$231)),""),"")</f>
        <v/>
      </c>
      <c r="F6" s="67" t="str">
        <f>IF($A6&lt;&gt;"",IF(F$4&lt;&gt;"",SUMPRODUCT(('入力フォーム（Ⅰ個体数）'!$N$31:$N$231=グラフ!$A6)*('入力フォーム（Ⅰ個体数）'!$D$31:$D$231=グラフ!F$4)*('入力フォーム（Ⅰ個体数）'!$G$31:$G$231)),""),"")</f>
        <v/>
      </c>
      <c r="G6" s="67" t="str">
        <f>IF($A6&lt;&gt;"",IF(G$4&lt;&gt;"",SUMPRODUCT(('入力フォーム（Ⅰ個体数）'!$N$31:$N$231=グラフ!$A6)*('入力フォーム（Ⅰ個体数）'!$D$31:$D$231=グラフ!G$4)*('入力フォーム（Ⅰ個体数）'!$G$31:$G$231)),""),"")</f>
        <v/>
      </c>
      <c r="H6" s="67" t="str">
        <f>IF($A6&lt;&gt;"",IF(H$4&lt;&gt;"",SUMPRODUCT(('入力フォーム（Ⅰ個体数）'!$N$31:$N$231=グラフ!$A6)*('入力フォーム（Ⅰ個体数）'!$D$31:$D$231=グラフ!H$4)*('入力フォーム（Ⅰ個体数）'!$G$31:$G$231)),""),"")</f>
        <v/>
      </c>
      <c r="I6" s="67" t="str">
        <f>IF($A6&lt;&gt;"",IF(I$4&lt;&gt;"",SUMPRODUCT(('入力フォーム（Ⅰ個体数）'!$N$31:$N$231=グラフ!$A6)*('入力フォーム（Ⅰ個体数）'!$D$31:$D$231=グラフ!I$4)*('入力フォーム（Ⅰ個体数）'!$G$31:$G$231)),""),"")</f>
        <v/>
      </c>
      <c r="J6" s="67" t="str">
        <f>IF($A6&lt;&gt;"",IF(J$4&lt;&gt;"",SUMPRODUCT(('入力フォーム（Ⅰ個体数）'!$N$31:$N$231=グラフ!$A6)*('入力フォーム（Ⅰ個体数）'!$D$31:$D$231=グラフ!J$4)*('入力フォーム（Ⅰ個体数）'!$G$31:$G$231)),""),"")</f>
        <v/>
      </c>
      <c r="K6" s="67" t="str">
        <f>IF($A6&lt;&gt;"",IF(K$4&lt;&gt;"",SUMPRODUCT(('入力フォーム（Ⅰ個体数）'!$N$31:$N$231=グラフ!$A6)*('入力フォーム（Ⅰ個体数）'!$D$31:$D$231=グラフ!K$4)*('入力フォーム（Ⅰ個体数）'!$G$31:$G$231)),""),"")</f>
        <v/>
      </c>
      <c r="L6" s="67" t="str">
        <f>IF($A6&lt;&gt;"",IF(L$4&lt;&gt;"",SUMPRODUCT(('入力フォーム（Ⅰ個体数）'!$N$31:$N$231=グラフ!$A6)*('入力フォーム（Ⅰ個体数）'!$D$31:$D$231=グラフ!L$4)*('入力フォーム（Ⅰ個体数）'!$G$31:$G$231)),""),"")</f>
        <v/>
      </c>
      <c r="M6" s="67" t="str">
        <f>IF($A6&lt;&gt;"",IF(M$4&lt;&gt;"",SUMPRODUCT(('入力フォーム（Ⅰ個体数）'!$N$31:$N$231=グラフ!$A6)*('入力フォーム（Ⅰ個体数）'!$D$31:$D$231=グラフ!M$4)*('入力フォーム（Ⅰ個体数）'!$G$31:$G$231)),""),"")</f>
        <v/>
      </c>
      <c r="N6" s="67" t="str">
        <f>IF($A6&lt;&gt;"",IF(N$4&lt;&gt;"",SUMPRODUCT(('入力フォーム（Ⅰ個体数）'!$N$31:$N$231=グラフ!$A6)*('入力フォーム（Ⅰ個体数）'!$D$31:$D$231=グラフ!N$4)*('入力フォーム（Ⅰ個体数）'!$G$31:$G$231)),""),"")</f>
        <v/>
      </c>
      <c r="O6" s="67" t="str">
        <f>IF($A6&lt;&gt;"",IF(O$4&lt;&gt;"",SUMPRODUCT(('入力フォーム（Ⅰ個体数）'!$N$31:$N$231=グラフ!$A6)*('入力フォーム（Ⅰ個体数）'!$D$31:$D$231=グラフ!O$4)*('入力フォーム（Ⅰ個体数）'!$G$31:$G$231)),""),"")</f>
        <v/>
      </c>
      <c r="P6" s="67" t="str">
        <f>IF($A6&lt;&gt;"",IF(P$4&lt;&gt;"",SUMPRODUCT(('入力フォーム（Ⅰ個体数）'!$N$31:$N$231=グラフ!$A6)*('入力フォーム（Ⅰ個体数）'!$D$31:$D$231=グラフ!P$4)*('入力フォーム（Ⅰ個体数）'!$G$31:$G$231)),""),"")</f>
        <v/>
      </c>
      <c r="Q6" s="67" t="str">
        <f>IF($A6&lt;&gt;"",IF(Q$4&lt;&gt;"",SUMPRODUCT(('入力フォーム（Ⅰ個体数）'!$N$31:$N$231=グラフ!$A6)*('入力フォーム（Ⅰ個体数）'!$D$31:$D$231=グラフ!Q$4)*('入力フォーム（Ⅰ個体数）'!$G$31:$G$231)),""),"")</f>
        <v/>
      </c>
      <c r="R6" s="67" t="str">
        <f>IF($A6&lt;&gt;"",IF(R$4&lt;&gt;"",SUMPRODUCT(('入力フォーム（Ⅰ個体数）'!$N$31:$N$231=グラフ!$A6)*('入力フォーム（Ⅰ個体数）'!$D$31:$D$231=グラフ!R$4)*('入力フォーム（Ⅰ個体数）'!$G$31:$G$231)),""),"")</f>
        <v/>
      </c>
      <c r="S6" s="67" t="str">
        <f>IF($A6&lt;&gt;"",IF(S$4&lt;&gt;"",SUMPRODUCT(('入力フォーム（Ⅰ個体数）'!$N$31:$N$231=グラフ!$A6)*('入力フォーム（Ⅰ個体数）'!$D$31:$D$231=グラフ!S$4)*('入力フォーム（Ⅰ個体数）'!$G$31:$G$231)),""),"")</f>
        <v/>
      </c>
      <c r="T6" s="67" t="str">
        <f>IF($A6&lt;&gt;"",IF(T$4&lt;&gt;"",SUMPRODUCT(('入力フォーム（Ⅰ個体数）'!$N$31:$N$231=グラフ!$A6)*('入力フォーム（Ⅰ個体数）'!$D$31:$D$231=グラフ!T$4)*('入力フォーム（Ⅰ個体数）'!$G$31:$G$231)),""),"")</f>
        <v/>
      </c>
      <c r="U6" s="67" t="str">
        <f>IF($A6&lt;&gt;"",IF(U$4&lt;&gt;"",SUMPRODUCT(('入力フォーム（Ⅰ個体数）'!$N$31:$N$231=グラフ!$A6)*('入力フォーム（Ⅰ個体数）'!$D$31:$D$231=グラフ!U$4)*('入力フォーム（Ⅰ個体数）'!$G$31:$G$231)),""),"")</f>
        <v/>
      </c>
    </row>
    <row r="7" spans="1:21" x14ac:dyDescent="0.2">
      <c r="A7" s="99" t="str">
        <f>IF('入力フォーム（Ⅰ個体数）'!N12&gt;0,'入力フォーム（Ⅰ個体数）'!N12,"")</f>
        <v/>
      </c>
      <c r="B7" s="68" t="str">
        <f t="shared" si="1"/>
        <v/>
      </c>
      <c r="C7" s="67" t="str">
        <f>IF($A7&lt;&gt;"",IF(C$4&lt;&gt;"",SUMPRODUCT(('入力フォーム（Ⅰ個体数）'!$N$31:$N$231=グラフ!$A7)*('入力フォーム（Ⅰ個体数）'!$D$31:$D$231=グラフ!C$4)*('入力フォーム（Ⅰ個体数）'!$G$31:$G$231)),""),"")</f>
        <v/>
      </c>
      <c r="D7" s="67" t="str">
        <f>IF($A7&lt;&gt;"",IF(D$4&lt;&gt;"",SUMPRODUCT(('入力フォーム（Ⅰ個体数）'!$N$31:$N$231=グラフ!$A7)*('入力フォーム（Ⅰ個体数）'!$D$31:$D$231=グラフ!D$4)*('入力フォーム（Ⅰ個体数）'!$G$31:$G$231)),""),"")</f>
        <v/>
      </c>
      <c r="E7" s="67" t="str">
        <f>IF($A7&lt;&gt;"",IF(E$4&lt;&gt;"",SUMPRODUCT(('入力フォーム（Ⅰ個体数）'!$N$31:$N$231=グラフ!$A7)*('入力フォーム（Ⅰ個体数）'!$D$31:$D$231=グラフ!E$4)*('入力フォーム（Ⅰ個体数）'!$G$31:$G$231)),""),"")</f>
        <v/>
      </c>
      <c r="F7" s="67" t="str">
        <f>IF($A7&lt;&gt;"",IF(F$4&lt;&gt;"",SUMPRODUCT(('入力フォーム（Ⅰ個体数）'!$N$31:$N$231=グラフ!$A7)*('入力フォーム（Ⅰ個体数）'!$D$31:$D$231=グラフ!F$4)*('入力フォーム（Ⅰ個体数）'!$G$31:$G$231)),""),"")</f>
        <v/>
      </c>
      <c r="G7" s="67" t="str">
        <f>IF($A7&lt;&gt;"",IF(G$4&lt;&gt;"",SUMPRODUCT(('入力フォーム（Ⅰ個体数）'!$N$31:$N$231=グラフ!$A7)*('入力フォーム（Ⅰ個体数）'!$D$31:$D$231=グラフ!G$4)*('入力フォーム（Ⅰ個体数）'!$G$31:$G$231)),""),"")</f>
        <v/>
      </c>
      <c r="H7" s="67" t="str">
        <f>IF($A7&lt;&gt;"",IF(H$4&lt;&gt;"",SUMPRODUCT(('入力フォーム（Ⅰ個体数）'!$N$31:$N$231=グラフ!$A7)*('入力フォーム（Ⅰ個体数）'!$D$31:$D$231=グラフ!H$4)*('入力フォーム（Ⅰ個体数）'!$G$31:$G$231)),""),"")</f>
        <v/>
      </c>
      <c r="I7" s="67" t="str">
        <f>IF($A7&lt;&gt;"",IF(I$4&lt;&gt;"",SUMPRODUCT(('入力フォーム（Ⅰ個体数）'!$N$31:$N$231=グラフ!$A7)*('入力フォーム（Ⅰ個体数）'!$D$31:$D$231=グラフ!I$4)*('入力フォーム（Ⅰ個体数）'!$G$31:$G$231)),""),"")</f>
        <v/>
      </c>
      <c r="J7" s="67" t="str">
        <f>IF($A7&lt;&gt;"",IF(J$4&lt;&gt;"",SUMPRODUCT(('入力フォーム（Ⅰ個体数）'!$N$31:$N$231=グラフ!$A7)*('入力フォーム（Ⅰ個体数）'!$D$31:$D$231=グラフ!J$4)*('入力フォーム（Ⅰ個体数）'!$G$31:$G$231)),""),"")</f>
        <v/>
      </c>
      <c r="K7" s="67" t="str">
        <f>IF($A7&lt;&gt;"",IF(K$4&lt;&gt;"",SUMPRODUCT(('入力フォーム（Ⅰ個体数）'!$N$31:$N$231=グラフ!$A7)*('入力フォーム（Ⅰ個体数）'!$D$31:$D$231=グラフ!K$4)*('入力フォーム（Ⅰ個体数）'!$G$31:$G$231)),""),"")</f>
        <v/>
      </c>
      <c r="L7" s="67" t="str">
        <f>IF($A7&lt;&gt;"",IF(L$4&lt;&gt;"",SUMPRODUCT(('入力フォーム（Ⅰ個体数）'!$N$31:$N$231=グラフ!$A7)*('入力フォーム（Ⅰ個体数）'!$D$31:$D$231=グラフ!L$4)*('入力フォーム（Ⅰ個体数）'!$G$31:$G$231)),""),"")</f>
        <v/>
      </c>
      <c r="M7" s="67" t="str">
        <f>IF($A7&lt;&gt;"",IF(M$4&lt;&gt;"",SUMPRODUCT(('入力フォーム（Ⅰ個体数）'!$N$31:$N$231=グラフ!$A7)*('入力フォーム（Ⅰ個体数）'!$D$31:$D$231=グラフ!M$4)*('入力フォーム（Ⅰ個体数）'!$G$31:$G$231)),""),"")</f>
        <v/>
      </c>
      <c r="N7" s="67" t="str">
        <f>IF($A7&lt;&gt;"",IF(N$4&lt;&gt;"",SUMPRODUCT(('入力フォーム（Ⅰ個体数）'!$N$31:$N$231=グラフ!$A7)*('入力フォーム（Ⅰ個体数）'!$D$31:$D$231=グラフ!N$4)*('入力フォーム（Ⅰ個体数）'!$G$31:$G$231)),""),"")</f>
        <v/>
      </c>
      <c r="O7" s="67" t="str">
        <f>IF($A7&lt;&gt;"",IF(O$4&lt;&gt;"",SUMPRODUCT(('入力フォーム（Ⅰ個体数）'!$N$31:$N$231=グラフ!$A7)*('入力フォーム（Ⅰ個体数）'!$D$31:$D$231=グラフ!O$4)*('入力フォーム（Ⅰ個体数）'!$G$31:$G$231)),""),"")</f>
        <v/>
      </c>
      <c r="P7" s="67" t="str">
        <f>IF($A7&lt;&gt;"",IF(P$4&lt;&gt;"",SUMPRODUCT(('入力フォーム（Ⅰ個体数）'!$N$31:$N$231=グラフ!$A7)*('入力フォーム（Ⅰ個体数）'!$D$31:$D$231=グラフ!P$4)*('入力フォーム（Ⅰ個体数）'!$G$31:$G$231)),""),"")</f>
        <v/>
      </c>
      <c r="Q7" s="67" t="str">
        <f>IF($A7&lt;&gt;"",IF(Q$4&lt;&gt;"",SUMPRODUCT(('入力フォーム（Ⅰ個体数）'!$N$31:$N$231=グラフ!$A7)*('入力フォーム（Ⅰ個体数）'!$D$31:$D$231=グラフ!Q$4)*('入力フォーム（Ⅰ個体数）'!$G$31:$G$231)),""),"")</f>
        <v/>
      </c>
      <c r="R7" s="67" t="str">
        <f>IF($A7&lt;&gt;"",IF(R$4&lt;&gt;"",SUMPRODUCT(('入力フォーム（Ⅰ個体数）'!$N$31:$N$231=グラフ!$A7)*('入力フォーム（Ⅰ個体数）'!$D$31:$D$231=グラフ!R$4)*('入力フォーム（Ⅰ個体数）'!$G$31:$G$231)),""),"")</f>
        <v/>
      </c>
      <c r="S7" s="67" t="str">
        <f>IF($A7&lt;&gt;"",IF(S$4&lt;&gt;"",SUMPRODUCT(('入力フォーム（Ⅰ個体数）'!$N$31:$N$231=グラフ!$A7)*('入力フォーム（Ⅰ個体数）'!$D$31:$D$231=グラフ!S$4)*('入力フォーム（Ⅰ個体数）'!$G$31:$G$231)),""),"")</f>
        <v/>
      </c>
      <c r="T7" s="67" t="str">
        <f>IF($A7&lt;&gt;"",IF(T$4&lt;&gt;"",SUMPRODUCT(('入力フォーム（Ⅰ個体数）'!$N$31:$N$231=グラフ!$A7)*('入力フォーム（Ⅰ個体数）'!$D$31:$D$231=グラフ!T$4)*('入力フォーム（Ⅰ個体数）'!$G$31:$G$231)),""),"")</f>
        <v/>
      </c>
      <c r="U7" s="67" t="str">
        <f>IF($A7&lt;&gt;"",IF(U$4&lt;&gt;"",SUMPRODUCT(('入力フォーム（Ⅰ個体数）'!$N$31:$N$231=グラフ!$A7)*('入力フォーム（Ⅰ個体数）'!$D$31:$D$231=グラフ!U$4)*('入力フォーム（Ⅰ個体数）'!$G$31:$G$231)),""),"")</f>
        <v/>
      </c>
    </row>
    <row r="8" spans="1:21" x14ac:dyDescent="0.2">
      <c r="A8" s="99" t="str">
        <f>IF('入力フォーム（Ⅰ個体数）'!N13&gt;0,'入力フォーム（Ⅰ個体数）'!N13,"")</f>
        <v/>
      </c>
      <c r="B8" s="68" t="str">
        <f t="shared" si="1"/>
        <v/>
      </c>
      <c r="C8" s="67" t="str">
        <f>IF($A8&lt;&gt;"",IF(C$4&lt;&gt;"",SUMPRODUCT(('入力フォーム（Ⅰ個体数）'!$N$31:$N$231=グラフ!$A8)*('入力フォーム（Ⅰ個体数）'!$D$31:$D$231=グラフ!C$4)*('入力フォーム（Ⅰ個体数）'!$G$31:$G$231)),""),"")</f>
        <v/>
      </c>
      <c r="D8" s="67" t="str">
        <f>IF($A8&lt;&gt;"",IF(D$4&lt;&gt;"",SUMPRODUCT(('入力フォーム（Ⅰ個体数）'!$N$31:$N$231=グラフ!$A8)*('入力フォーム（Ⅰ個体数）'!$D$31:$D$231=グラフ!D$4)*('入力フォーム（Ⅰ個体数）'!$G$31:$G$231)),""),"")</f>
        <v/>
      </c>
      <c r="E8" s="67" t="str">
        <f>IF($A8&lt;&gt;"",IF(E$4&lt;&gt;"",SUMPRODUCT(('入力フォーム（Ⅰ個体数）'!$N$31:$N$231=グラフ!$A8)*('入力フォーム（Ⅰ個体数）'!$D$31:$D$231=グラフ!E$4)*('入力フォーム（Ⅰ個体数）'!$G$31:$G$231)),""),"")</f>
        <v/>
      </c>
      <c r="F8" s="67" t="str">
        <f>IF($A8&lt;&gt;"",IF(F$4&lt;&gt;"",SUMPRODUCT(('入力フォーム（Ⅰ個体数）'!$N$31:$N$231=グラフ!$A8)*('入力フォーム（Ⅰ個体数）'!$D$31:$D$231=グラフ!F$4)*('入力フォーム（Ⅰ個体数）'!$G$31:$G$231)),""),"")</f>
        <v/>
      </c>
      <c r="G8" s="67" t="str">
        <f>IF($A8&lt;&gt;"",IF(G$4&lt;&gt;"",SUMPRODUCT(('入力フォーム（Ⅰ個体数）'!$N$31:$N$231=グラフ!$A8)*('入力フォーム（Ⅰ個体数）'!$D$31:$D$231=グラフ!G$4)*('入力フォーム（Ⅰ個体数）'!$G$31:$G$231)),""),"")</f>
        <v/>
      </c>
      <c r="H8" s="67" t="str">
        <f>IF($A8&lt;&gt;"",IF(H$4&lt;&gt;"",SUMPRODUCT(('入力フォーム（Ⅰ個体数）'!$N$31:$N$231=グラフ!$A8)*('入力フォーム（Ⅰ個体数）'!$D$31:$D$231=グラフ!H$4)*('入力フォーム（Ⅰ個体数）'!$G$31:$G$231)),""),"")</f>
        <v/>
      </c>
      <c r="I8" s="67" t="str">
        <f>IF($A8&lt;&gt;"",IF(I$4&lt;&gt;"",SUMPRODUCT(('入力フォーム（Ⅰ個体数）'!$N$31:$N$231=グラフ!$A8)*('入力フォーム（Ⅰ個体数）'!$D$31:$D$231=グラフ!I$4)*('入力フォーム（Ⅰ個体数）'!$G$31:$G$231)),""),"")</f>
        <v/>
      </c>
      <c r="J8" s="67" t="str">
        <f>IF($A8&lt;&gt;"",IF(J$4&lt;&gt;"",SUMPRODUCT(('入力フォーム（Ⅰ個体数）'!$N$31:$N$231=グラフ!$A8)*('入力フォーム（Ⅰ個体数）'!$D$31:$D$231=グラフ!J$4)*('入力フォーム（Ⅰ個体数）'!$G$31:$G$231)),""),"")</f>
        <v/>
      </c>
      <c r="K8" s="67" t="str">
        <f>IF($A8&lt;&gt;"",IF(K$4&lt;&gt;"",SUMPRODUCT(('入力フォーム（Ⅰ個体数）'!$N$31:$N$231=グラフ!$A8)*('入力フォーム（Ⅰ個体数）'!$D$31:$D$231=グラフ!K$4)*('入力フォーム（Ⅰ個体数）'!$G$31:$G$231)),""),"")</f>
        <v/>
      </c>
      <c r="L8" s="67" t="str">
        <f>IF($A8&lt;&gt;"",IF(L$4&lt;&gt;"",SUMPRODUCT(('入力フォーム（Ⅰ個体数）'!$N$31:$N$231=グラフ!$A8)*('入力フォーム（Ⅰ個体数）'!$D$31:$D$231=グラフ!L$4)*('入力フォーム（Ⅰ個体数）'!$G$31:$G$231)),""),"")</f>
        <v/>
      </c>
      <c r="M8" s="67" t="str">
        <f>IF($A8&lt;&gt;"",IF(M$4&lt;&gt;"",SUMPRODUCT(('入力フォーム（Ⅰ個体数）'!$N$31:$N$231=グラフ!$A8)*('入力フォーム（Ⅰ個体数）'!$D$31:$D$231=グラフ!M$4)*('入力フォーム（Ⅰ個体数）'!$G$31:$G$231)),""),"")</f>
        <v/>
      </c>
      <c r="N8" s="67" t="str">
        <f>IF($A8&lt;&gt;"",IF(N$4&lt;&gt;"",SUMPRODUCT(('入力フォーム（Ⅰ個体数）'!$N$31:$N$231=グラフ!$A8)*('入力フォーム（Ⅰ個体数）'!$D$31:$D$231=グラフ!N$4)*('入力フォーム（Ⅰ個体数）'!$G$31:$G$231)),""),"")</f>
        <v/>
      </c>
      <c r="O8" s="67" t="str">
        <f>IF($A8&lt;&gt;"",IF(O$4&lt;&gt;"",SUMPRODUCT(('入力フォーム（Ⅰ個体数）'!$N$31:$N$231=グラフ!$A8)*('入力フォーム（Ⅰ個体数）'!$D$31:$D$231=グラフ!O$4)*('入力フォーム（Ⅰ個体数）'!$G$31:$G$231)),""),"")</f>
        <v/>
      </c>
      <c r="P8" s="67" t="str">
        <f>IF($A8&lt;&gt;"",IF(P$4&lt;&gt;"",SUMPRODUCT(('入力フォーム（Ⅰ個体数）'!$N$31:$N$231=グラフ!$A8)*('入力フォーム（Ⅰ個体数）'!$D$31:$D$231=グラフ!P$4)*('入力フォーム（Ⅰ個体数）'!$G$31:$G$231)),""),"")</f>
        <v/>
      </c>
      <c r="Q8" s="67" t="str">
        <f>IF($A8&lt;&gt;"",IF(Q$4&lt;&gt;"",SUMPRODUCT(('入力フォーム（Ⅰ個体数）'!$N$31:$N$231=グラフ!$A8)*('入力フォーム（Ⅰ個体数）'!$D$31:$D$231=グラフ!Q$4)*('入力フォーム（Ⅰ個体数）'!$G$31:$G$231)),""),"")</f>
        <v/>
      </c>
      <c r="R8" s="67" t="str">
        <f>IF($A8&lt;&gt;"",IF(R$4&lt;&gt;"",SUMPRODUCT(('入力フォーム（Ⅰ個体数）'!$N$31:$N$231=グラフ!$A8)*('入力フォーム（Ⅰ個体数）'!$D$31:$D$231=グラフ!R$4)*('入力フォーム（Ⅰ個体数）'!$G$31:$G$231)),""),"")</f>
        <v/>
      </c>
      <c r="S8" s="67" t="str">
        <f>IF($A8&lt;&gt;"",IF(S$4&lt;&gt;"",SUMPRODUCT(('入力フォーム（Ⅰ個体数）'!$N$31:$N$231=グラフ!$A8)*('入力フォーム（Ⅰ個体数）'!$D$31:$D$231=グラフ!S$4)*('入力フォーム（Ⅰ個体数）'!$G$31:$G$231)),""),"")</f>
        <v/>
      </c>
      <c r="T8" s="67" t="str">
        <f>IF($A8&lt;&gt;"",IF(T$4&lt;&gt;"",SUMPRODUCT(('入力フォーム（Ⅰ個体数）'!$N$31:$N$231=グラフ!$A8)*('入力フォーム（Ⅰ個体数）'!$D$31:$D$231=グラフ!T$4)*('入力フォーム（Ⅰ個体数）'!$G$31:$G$231)),""),"")</f>
        <v/>
      </c>
      <c r="U8" s="67" t="str">
        <f>IF($A8&lt;&gt;"",IF(U$4&lt;&gt;"",SUMPRODUCT(('入力フォーム（Ⅰ個体数）'!$N$31:$N$231=グラフ!$A8)*('入力フォーム（Ⅰ個体数）'!$D$31:$D$231=グラフ!U$4)*('入力フォーム（Ⅰ個体数）'!$G$31:$G$231)),""),"")</f>
        <v/>
      </c>
    </row>
    <row r="9" spans="1:21" x14ac:dyDescent="0.2">
      <c r="A9" s="99" t="str">
        <f>IF('入力フォーム（Ⅰ個体数）'!N14&gt;0,'入力フォーム（Ⅰ個体数）'!N14,"")</f>
        <v/>
      </c>
      <c r="B9" s="68" t="str">
        <f t="shared" si="1"/>
        <v/>
      </c>
      <c r="C9" s="67" t="str">
        <f>IF($A9&lt;&gt;"",IF(C$4&lt;&gt;"",SUMPRODUCT(('入力フォーム（Ⅰ個体数）'!$N$31:$N$231=グラフ!$A9)*('入力フォーム（Ⅰ個体数）'!$D$31:$D$231=グラフ!C$4)*('入力フォーム（Ⅰ個体数）'!$G$31:$G$231)),""),"")</f>
        <v/>
      </c>
      <c r="D9" s="67" t="str">
        <f>IF($A9&lt;&gt;"",IF(D$4&lt;&gt;"",SUMPRODUCT(('入力フォーム（Ⅰ個体数）'!$N$31:$N$231=グラフ!$A9)*('入力フォーム（Ⅰ個体数）'!$D$31:$D$231=グラフ!D$4)*('入力フォーム（Ⅰ個体数）'!$G$31:$G$231)),""),"")</f>
        <v/>
      </c>
      <c r="E9" s="67" t="str">
        <f>IF($A9&lt;&gt;"",IF(E$4&lt;&gt;"",SUMPRODUCT(('入力フォーム（Ⅰ個体数）'!$N$31:$N$231=グラフ!$A9)*('入力フォーム（Ⅰ個体数）'!$D$31:$D$231=グラフ!E$4)*('入力フォーム（Ⅰ個体数）'!$G$31:$G$231)),""),"")</f>
        <v/>
      </c>
      <c r="F9" s="67" t="str">
        <f>IF($A9&lt;&gt;"",IF(F$4&lt;&gt;"",SUMPRODUCT(('入力フォーム（Ⅰ個体数）'!$N$31:$N$231=グラフ!$A9)*('入力フォーム（Ⅰ個体数）'!$D$31:$D$231=グラフ!F$4)*('入力フォーム（Ⅰ個体数）'!$G$31:$G$231)),""),"")</f>
        <v/>
      </c>
      <c r="G9" s="67" t="str">
        <f>IF($A9&lt;&gt;"",IF(G$4&lt;&gt;"",SUMPRODUCT(('入力フォーム（Ⅰ個体数）'!$N$31:$N$231=グラフ!$A9)*('入力フォーム（Ⅰ個体数）'!$D$31:$D$231=グラフ!G$4)*('入力フォーム（Ⅰ個体数）'!$G$31:$G$231)),""),"")</f>
        <v/>
      </c>
      <c r="H9" s="67" t="str">
        <f>IF($A9&lt;&gt;"",IF(H$4&lt;&gt;"",SUMPRODUCT(('入力フォーム（Ⅰ個体数）'!$N$31:$N$231=グラフ!$A9)*('入力フォーム（Ⅰ個体数）'!$D$31:$D$231=グラフ!H$4)*('入力フォーム（Ⅰ個体数）'!$G$31:$G$231)),""),"")</f>
        <v/>
      </c>
      <c r="I9" s="67" t="str">
        <f>IF($A9&lt;&gt;"",IF(I$4&lt;&gt;"",SUMPRODUCT(('入力フォーム（Ⅰ個体数）'!$N$31:$N$231=グラフ!$A9)*('入力フォーム（Ⅰ個体数）'!$D$31:$D$231=グラフ!I$4)*('入力フォーム（Ⅰ個体数）'!$G$31:$G$231)),""),"")</f>
        <v/>
      </c>
      <c r="J9" s="67" t="str">
        <f>IF($A9&lt;&gt;"",IF(J$4&lt;&gt;"",SUMPRODUCT(('入力フォーム（Ⅰ個体数）'!$N$31:$N$231=グラフ!$A9)*('入力フォーム（Ⅰ個体数）'!$D$31:$D$231=グラフ!J$4)*('入力フォーム（Ⅰ個体数）'!$G$31:$G$231)),""),"")</f>
        <v/>
      </c>
      <c r="K9" s="67" t="str">
        <f>IF($A9&lt;&gt;"",IF(K$4&lt;&gt;"",SUMPRODUCT(('入力フォーム（Ⅰ個体数）'!$N$31:$N$231=グラフ!$A9)*('入力フォーム（Ⅰ個体数）'!$D$31:$D$231=グラフ!K$4)*('入力フォーム（Ⅰ個体数）'!$G$31:$G$231)),""),"")</f>
        <v/>
      </c>
      <c r="L9" s="67" t="str">
        <f>IF($A9&lt;&gt;"",IF(L$4&lt;&gt;"",SUMPRODUCT(('入力フォーム（Ⅰ個体数）'!$N$31:$N$231=グラフ!$A9)*('入力フォーム（Ⅰ個体数）'!$D$31:$D$231=グラフ!L$4)*('入力フォーム（Ⅰ個体数）'!$G$31:$G$231)),""),"")</f>
        <v/>
      </c>
      <c r="M9" s="67" t="str">
        <f>IF($A9&lt;&gt;"",IF(M$4&lt;&gt;"",SUMPRODUCT(('入力フォーム（Ⅰ個体数）'!$N$31:$N$231=グラフ!$A9)*('入力フォーム（Ⅰ個体数）'!$D$31:$D$231=グラフ!M$4)*('入力フォーム（Ⅰ個体数）'!$G$31:$G$231)),""),"")</f>
        <v/>
      </c>
      <c r="N9" s="67" t="str">
        <f>IF($A9&lt;&gt;"",IF(N$4&lt;&gt;"",SUMPRODUCT(('入力フォーム（Ⅰ個体数）'!$N$31:$N$231=グラフ!$A9)*('入力フォーム（Ⅰ個体数）'!$D$31:$D$231=グラフ!N$4)*('入力フォーム（Ⅰ個体数）'!$G$31:$G$231)),""),"")</f>
        <v/>
      </c>
      <c r="O9" s="67" t="str">
        <f>IF($A9&lt;&gt;"",IF(O$4&lt;&gt;"",SUMPRODUCT(('入力フォーム（Ⅰ個体数）'!$N$31:$N$231=グラフ!$A9)*('入力フォーム（Ⅰ個体数）'!$D$31:$D$231=グラフ!O$4)*('入力フォーム（Ⅰ個体数）'!$G$31:$G$231)),""),"")</f>
        <v/>
      </c>
      <c r="P9" s="67" t="str">
        <f>IF($A9&lt;&gt;"",IF(P$4&lt;&gt;"",SUMPRODUCT(('入力フォーム（Ⅰ個体数）'!$N$31:$N$231=グラフ!$A9)*('入力フォーム（Ⅰ個体数）'!$D$31:$D$231=グラフ!P$4)*('入力フォーム（Ⅰ個体数）'!$G$31:$G$231)),""),"")</f>
        <v/>
      </c>
      <c r="Q9" s="67" t="str">
        <f>IF($A9&lt;&gt;"",IF(Q$4&lt;&gt;"",SUMPRODUCT(('入力フォーム（Ⅰ個体数）'!$N$31:$N$231=グラフ!$A9)*('入力フォーム（Ⅰ個体数）'!$D$31:$D$231=グラフ!Q$4)*('入力フォーム（Ⅰ個体数）'!$G$31:$G$231)),""),"")</f>
        <v/>
      </c>
      <c r="R9" s="67" t="str">
        <f>IF($A9&lt;&gt;"",IF(R$4&lt;&gt;"",SUMPRODUCT(('入力フォーム（Ⅰ個体数）'!$N$31:$N$231=グラフ!$A9)*('入力フォーム（Ⅰ個体数）'!$D$31:$D$231=グラフ!R$4)*('入力フォーム（Ⅰ個体数）'!$G$31:$G$231)),""),"")</f>
        <v/>
      </c>
      <c r="S9" s="67" t="str">
        <f>IF($A9&lt;&gt;"",IF(S$4&lt;&gt;"",SUMPRODUCT(('入力フォーム（Ⅰ個体数）'!$N$31:$N$231=グラフ!$A9)*('入力フォーム（Ⅰ個体数）'!$D$31:$D$231=グラフ!S$4)*('入力フォーム（Ⅰ個体数）'!$G$31:$G$231)),""),"")</f>
        <v/>
      </c>
      <c r="T9" s="67" t="str">
        <f>IF($A9&lt;&gt;"",IF(T$4&lt;&gt;"",SUMPRODUCT(('入力フォーム（Ⅰ個体数）'!$N$31:$N$231=グラフ!$A9)*('入力フォーム（Ⅰ個体数）'!$D$31:$D$231=グラフ!T$4)*('入力フォーム（Ⅰ個体数）'!$G$31:$G$231)),""),"")</f>
        <v/>
      </c>
      <c r="U9" s="67" t="str">
        <f>IF($A9&lt;&gt;"",IF(U$4&lt;&gt;"",SUMPRODUCT(('入力フォーム（Ⅰ個体数）'!$N$31:$N$231=グラフ!$A9)*('入力フォーム（Ⅰ個体数）'!$D$31:$D$231=グラフ!U$4)*('入力フォーム（Ⅰ個体数）'!$G$31:$G$231)),""),"")</f>
        <v/>
      </c>
    </row>
    <row r="10" spans="1:21" x14ac:dyDescent="0.2">
      <c r="A10" s="99" t="str">
        <f>IF('入力フォーム（Ⅰ個体数）'!N15&gt;0,'入力フォーム（Ⅰ個体数）'!N15,"")</f>
        <v/>
      </c>
      <c r="B10" s="68" t="str">
        <f t="shared" si="1"/>
        <v/>
      </c>
      <c r="C10" s="67" t="str">
        <f>IF($A10&lt;&gt;"",IF(C$4&lt;&gt;"",SUMPRODUCT(('入力フォーム（Ⅰ個体数）'!$N$31:$N$231=グラフ!$A10)*('入力フォーム（Ⅰ個体数）'!$D$31:$D$231=グラフ!C$4)*('入力フォーム（Ⅰ個体数）'!$G$31:$G$231)),""),"")</f>
        <v/>
      </c>
      <c r="D10" s="67" t="str">
        <f>IF($A10&lt;&gt;"",IF(D$4&lt;&gt;"",SUMPRODUCT(('入力フォーム（Ⅰ個体数）'!$N$31:$N$231=グラフ!$A10)*('入力フォーム（Ⅰ個体数）'!$D$31:$D$231=グラフ!D$4)*('入力フォーム（Ⅰ個体数）'!$G$31:$G$231)),""),"")</f>
        <v/>
      </c>
      <c r="E10" s="67" t="str">
        <f>IF($A10&lt;&gt;"",IF(E$4&lt;&gt;"",SUMPRODUCT(('入力フォーム（Ⅰ個体数）'!$N$31:$N$231=グラフ!$A10)*('入力フォーム（Ⅰ個体数）'!$D$31:$D$231=グラフ!E$4)*('入力フォーム（Ⅰ個体数）'!$G$31:$G$231)),""),"")</f>
        <v/>
      </c>
      <c r="F10" s="67" t="str">
        <f>IF($A10&lt;&gt;"",IF(F$4&lt;&gt;"",SUMPRODUCT(('入力フォーム（Ⅰ個体数）'!$N$31:$N$231=グラフ!$A10)*('入力フォーム（Ⅰ個体数）'!$D$31:$D$231=グラフ!F$4)*('入力フォーム（Ⅰ個体数）'!$G$31:$G$231)),""),"")</f>
        <v/>
      </c>
      <c r="G10" s="67" t="str">
        <f>IF($A10&lt;&gt;"",IF(G$4&lt;&gt;"",SUMPRODUCT(('入力フォーム（Ⅰ個体数）'!$N$31:$N$231=グラフ!$A10)*('入力フォーム（Ⅰ個体数）'!$D$31:$D$231=グラフ!G$4)*('入力フォーム（Ⅰ個体数）'!$G$31:$G$231)),""),"")</f>
        <v/>
      </c>
      <c r="H10" s="67" t="str">
        <f>IF($A10&lt;&gt;"",IF(H$4&lt;&gt;"",SUMPRODUCT(('入力フォーム（Ⅰ個体数）'!$N$31:$N$231=グラフ!$A10)*('入力フォーム（Ⅰ個体数）'!$D$31:$D$231=グラフ!H$4)*('入力フォーム（Ⅰ個体数）'!$G$31:$G$231)),""),"")</f>
        <v/>
      </c>
      <c r="I10" s="67" t="str">
        <f>IF($A10&lt;&gt;"",IF(I$4&lt;&gt;"",SUMPRODUCT(('入力フォーム（Ⅰ個体数）'!$N$31:$N$231=グラフ!$A10)*('入力フォーム（Ⅰ個体数）'!$D$31:$D$231=グラフ!I$4)*('入力フォーム（Ⅰ個体数）'!$G$31:$G$231)),""),"")</f>
        <v/>
      </c>
      <c r="J10" s="67" t="str">
        <f>IF($A10&lt;&gt;"",IF(J$4&lt;&gt;"",SUMPRODUCT(('入力フォーム（Ⅰ個体数）'!$N$31:$N$231=グラフ!$A10)*('入力フォーム（Ⅰ個体数）'!$D$31:$D$231=グラフ!J$4)*('入力フォーム（Ⅰ個体数）'!$G$31:$G$231)),""),"")</f>
        <v/>
      </c>
      <c r="K10" s="67" t="str">
        <f>IF($A10&lt;&gt;"",IF(K$4&lt;&gt;"",SUMPRODUCT(('入力フォーム（Ⅰ個体数）'!$N$31:$N$231=グラフ!$A10)*('入力フォーム（Ⅰ個体数）'!$D$31:$D$231=グラフ!K$4)*('入力フォーム（Ⅰ個体数）'!$G$31:$G$231)),""),"")</f>
        <v/>
      </c>
      <c r="L10" s="67" t="str">
        <f>IF($A10&lt;&gt;"",IF(L$4&lt;&gt;"",SUMPRODUCT(('入力フォーム（Ⅰ個体数）'!$N$31:$N$231=グラフ!$A10)*('入力フォーム（Ⅰ個体数）'!$D$31:$D$231=グラフ!L$4)*('入力フォーム（Ⅰ個体数）'!$G$31:$G$231)),""),"")</f>
        <v/>
      </c>
      <c r="M10" s="67" t="str">
        <f>IF($A10&lt;&gt;"",IF(M$4&lt;&gt;"",SUMPRODUCT(('入力フォーム（Ⅰ個体数）'!$N$31:$N$231=グラフ!$A10)*('入力フォーム（Ⅰ個体数）'!$D$31:$D$231=グラフ!M$4)*('入力フォーム（Ⅰ個体数）'!$G$31:$G$231)),""),"")</f>
        <v/>
      </c>
      <c r="N10" s="67" t="str">
        <f>IF($A10&lt;&gt;"",IF(N$4&lt;&gt;"",SUMPRODUCT(('入力フォーム（Ⅰ個体数）'!$N$31:$N$231=グラフ!$A10)*('入力フォーム（Ⅰ個体数）'!$D$31:$D$231=グラフ!N$4)*('入力フォーム（Ⅰ個体数）'!$G$31:$G$231)),""),"")</f>
        <v/>
      </c>
      <c r="O10" s="67" t="str">
        <f>IF($A10&lt;&gt;"",IF(O$4&lt;&gt;"",SUMPRODUCT(('入力フォーム（Ⅰ個体数）'!$N$31:$N$231=グラフ!$A10)*('入力フォーム（Ⅰ個体数）'!$D$31:$D$231=グラフ!O$4)*('入力フォーム（Ⅰ個体数）'!$G$31:$G$231)),""),"")</f>
        <v/>
      </c>
      <c r="P10" s="67" t="str">
        <f>IF($A10&lt;&gt;"",IF(P$4&lt;&gt;"",SUMPRODUCT(('入力フォーム（Ⅰ個体数）'!$N$31:$N$231=グラフ!$A10)*('入力フォーム（Ⅰ個体数）'!$D$31:$D$231=グラフ!P$4)*('入力フォーム（Ⅰ個体数）'!$G$31:$G$231)),""),"")</f>
        <v/>
      </c>
      <c r="Q10" s="67" t="str">
        <f>IF($A10&lt;&gt;"",IF(Q$4&lt;&gt;"",SUMPRODUCT(('入力フォーム（Ⅰ個体数）'!$N$31:$N$231=グラフ!$A10)*('入力フォーム（Ⅰ個体数）'!$D$31:$D$231=グラフ!Q$4)*('入力フォーム（Ⅰ個体数）'!$G$31:$G$231)),""),"")</f>
        <v/>
      </c>
      <c r="R10" s="67" t="str">
        <f>IF($A10&lt;&gt;"",IF(R$4&lt;&gt;"",SUMPRODUCT(('入力フォーム（Ⅰ個体数）'!$N$31:$N$231=グラフ!$A10)*('入力フォーム（Ⅰ個体数）'!$D$31:$D$231=グラフ!R$4)*('入力フォーム（Ⅰ個体数）'!$G$31:$G$231)),""),"")</f>
        <v/>
      </c>
      <c r="S10" s="67" t="str">
        <f>IF($A10&lt;&gt;"",IF(S$4&lt;&gt;"",SUMPRODUCT(('入力フォーム（Ⅰ個体数）'!$N$31:$N$231=グラフ!$A10)*('入力フォーム（Ⅰ個体数）'!$D$31:$D$231=グラフ!S$4)*('入力フォーム（Ⅰ個体数）'!$G$31:$G$231)),""),"")</f>
        <v/>
      </c>
      <c r="T10" s="67" t="str">
        <f>IF($A10&lt;&gt;"",IF(T$4&lt;&gt;"",SUMPRODUCT(('入力フォーム（Ⅰ個体数）'!$N$31:$N$231=グラフ!$A10)*('入力フォーム（Ⅰ個体数）'!$D$31:$D$231=グラフ!T$4)*('入力フォーム（Ⅰ個体数）'!$G$31:$G$231)),""),"")</f>
        <v/>
      </c>
      <c r="U10" s="67" t="str">
        <f>IF($A10&lt;&gt;"",IF(U$4&lt;&gt;"",SUMPRODUCT(('入力フォーム（Ⅰ個体数）'!$N$31:$N$231=グラフ!$A10)*('入力フォーム（Ⅰ個体数）'!$D$31:$D$231=グラフ!U$4)*('入力フォーム（Ⅰ個体数）'!$G$31:$G$231)),""),"")</f>
        <v/>
      </c>
    </row>
    <row r="11" spans="1:21" x14ac:dyDescent="0.2">
      <c r="A11" s="99" t="str">
        <f>IF('入力フォーム（Ⅰ個体数）'!N16&gt;0,'入力フォーム（Ⅰ個体数）'!N16,"")</f>
        <v/>
      </c>
      <c r="B11" s="68" t="str">
        <f t="shared" si="1"/>
        <v/>
      </c>
      <c r="C11" s="67" t="str">
        <f>IF($A11&lt;&gt;"",IF(C$4&lt;&gt;"",SUMPRODUCT(('入力フォーム（Ⅰ個体数）'!$N$31:$N$231=グラフ!$A11)*('入力フォーム（Ⅰ個体数）'!$D$31:$D$231=グラフ!C$4)*('入力フォーム（Ⅰ個体数）'!$G$31:$G$231)),""),"")</f>
        <v/>
      </c>
      <c r="D11" s="67" t="str">
        <f>IF($A11&lt;&gt;"",IF(D$4&lt;&gt;"",SUMPRODUCT(('入力フォーム（Ⅰ個体数）'!$N$31:$N$231=グラフ!$A11)*('入力フォーム（Ⅰ個体数）'!$D$31:$D$231=グラフ!D$4)*('入力フォーム（Ⅰ個体数）'!$G$31:$G$231)),""),"")</f>
        <v/>
      </c>
      <c r="E11" s="67" t="str">
        <f>IF($A11&lt;&gt;"",IF(E$4&lt;&gt;"",SUMPRODUCT(('入力フォーム（Ⅰ個体数）'!$N$31:$N$231=グラフ!$A11)*('入力フォーム（Ⅰ個体数）'!$D$31:$D$231=グラフ!E$4)*('入力フォーム（Ⅰ個体数）'!$G$31:$G$231)),""),"")</f>
        <v/>
      </c>
      <c r="F11" s="67" t="str">
        <f>IF($A11&lt;&gt;"",IF(F$4&lt;&gt;"",SUMPRODUCT(('入力フォーム（Ⅰ個体数）'!$N$31:$N$231=グラフ!$A11)*('入力フォーム（Ⅰ個体数）'!$D$31:$D$231=グラフ!F$4)*('入力フォーム（Ⅰ個体数）'!$G$31:$G$231)),""),"")</f>
        <v/>
      </c>
      <c r="G11" s="67" t="str">
        <f>IF($A11&lt;&gt;"",IF(G$4&lt;&gt;"",SUMPRODUCT(('入力フォーム（Ⅰ個体数）'!$N$31:$N$231=グラフ!$A11)*('入力フォーム（Ⅰ個体数）'!$D$31:$D$231=グラフ!G$4)*('入力フォーム（Ⅰ個体数）'!$G$31:$G$231)),""),"")</f>
        <v/>
      </c>
      <c r="H11" s="67" t="str">
        <f>IF($A11&lt;&gt;"",IF(H$4&lt;&gt;"",SUMPRODUCT(('入力フォーム（Ⅰ個体数）'!$N$31:$N$231=グラフ!$A11)*('入力フォーム（Ⅰ個体数）'!$D$31:$D$231=グラフ!H$4)*('入力フォーム（Ⅰ個体数）'!$G$31:$G$231)),""),"")</f>
        <v/>
      </c>
      <c r="I11" s="67" t="str">
        <f>IF($A11&lt;&gt;"",IF(I$4&lt;&gt;"",SUMPRODUCT(('入力フォーム（Ⅰ個体数）'!$N$31:$N$231=グラフ!$A11)*('入力フォーム（Ⅰ個体数）'!$D$31:$D$231=グラフ!I$4)*('入力フォーム（Ⅰ個体数）'!$G$31:$G$231)),""),"")</f>
        <v/>
      </c>
      <c r="J11" s="67" t="str">
        <f>IF($A11&lt;&gt;"",IF(J$4&lt;&gt;"",SUMPRODUCT(('入力フォーム（Ⅰ個体数）'!$N$31:$N$231=グラフ!$A11)*('入力フォーム（Ⅰ個体数）'!$D$31:$D$231=グラフ!J$4)*('入力フォーム（Ⅰ個体数）'!$G$31:$G$231)),""),"")</f>
        <v/>
      </c>
      <c r="K11" s="67" t="str">
        <f>IF($A11&lt;&gt;"",IF(K$4&lt;&gt;"",SUMPRODUCT(('入力フォーム（Ⅰ個体数）'!$N$31:$N$231=グラフ!$A11)*('入力フォーム（Ⅰ個体数）'!$D$31:$D$231=グラフ!K$4)*('入力フォーム（Ⅰ個体数）'!$G$31:$G$231)),""),"")</f>
        <v/>
      </c>
      <c r="L11" s="67" t="str">
        <f>IF($A11&lt;&gt;"",IF(L$4&lt;&gt;"",SUMPRODUCT(('入力フォーム（Ⅰ個体数）'!$N$31:$N$231=グラフ!$A11)*('入力フォーム（Ⅰ個体数）'!$D$31:$D$231=グラフ!L$4)*('入力フォーム（Ⅰ個体数）'!$G$31:$G$231)),""),"")</f>
        <v/>
      </c>
      <c r="M11" s="67" t="str">
        <f>IF($A11&lt;&gt;"",IF(M$4&lt;&gt;"",SUMPRODUCT(('入力フォーム（Ⅰ個体数）'!$N$31:$N$231=グラフ!$A11)*('入力フォーム（Ⅰ個体数）'!$D$31:$D$231=グラフ!M$4)*('入力フォーム（Ⅰ個体数）'!$G$31:$G$231)),""),"")</f>
        <v/>
      </c>
      <c r="N11" s="67" t="str">
        <f>IF($A11&lt;&gt;"",IF(N$4&lt;&gt;"",SUMPRODUCT(('入力フォーム（Ⅰ個体数）'!$N$31:$N$231=グラフ!$A11)*('入力フォーム（Ⅰ個体数）'!$D$31:$D$231=グラフ!N$4)*('入力フォーム（Ⅰ個体数）'!$G$31:$G$231)),""),"")</f>
        <v/>
      </c>
      <c r="O11" s="67" t="str">
        <f>IF($A11&lt;&gt;"",IF(O$4&lt;&gt;"",SUMPRODUCT(('入力フォーム（Ⅰ個体数）'!$N$31:$N$231=グラフ!$A11)*('入力フォーム（Ⅰ個体数）'!$D$31:$D$231=グラフ!O$4)*('入力フォーム（Ⅰ個体数）'!$G$31:$G$231)),""),"")</f>
        <v/>
      </c>
      <c r="P11" s="67" t="str">
        <f>IF($A11&lt;&gt;"",IF(P$4&lt;&gt;"",SUMPRODUCT(('入力フォーム（Ⅰ個体数）'!$N$31:$N$231=グラフ!$A11)*('入力フォーム（Ⅰ個体数）'!$D$31:$D$231=グラフ!P$4)*('入力フォーム（Ⅰ個体数）'!$G$31:$G$231)),""),"")</f>
        <v/>
      </c>
      <c r="Q11" s="67" t="str">
        <f>IF($A11&lt;&gt;"",IF(Q$4&lt;&gt;"",SUMPRODUCT(('入力フォーム（Ⅰ個体数）'!$N$31:$N$231=グラフ!$A11)*('入力フォーム（Ⅰ個体数）'!$D$31:$D$231=グラフ!Q$4)*('入力フォーム（Ⅰ個体数）'!$G$31:$G$231)),""),"")</f>
        <v/>
      </c>
      <c r="R11" s="67" t="str">
        <f>IF($A11&lt;&gt;"",IF(R$4&lt;&gt;"",SUMPRODUCT(('入力フォーム（Ⅰ個体数）'!$N$31:$N$231=グラフ!$A11)*('入力フォーム（Ⅰ個体数）'!$D$31:$D$231=グラフ!R$4)*('入力フォーム（Ⅰ個体数）'!$G$31:$G$231)),""),"")</f>
        <v/>
      </c>
      <c r="S11" s="67" t="str">
        <f>IF($A11&lt;&gt;"",IF(S$4&lt;&gt;"",SUMPRODUCT(('入力フォーム（Ⅰ個体数）'!$N$31:$N$231=グラフ!$A11)*('入力フォーム（Ⅰ個体数）'!$D$31:$D$231=グラフ!S$4)*('入力フォーム（Ⅰ個体数）'!$G$31:$G$231)),""),"")</f>
        <v/>
      </c>
      <c r="T11" s="67" t="str">
        <f>IF($A11&lt;&gt;"",IF(T$4&lt;&gt;"",SUMPRODUCT(('入力フォーム（Ⅰ個体数）'!$N$31:$N$231=グラフ!$A11)*('入力フォーム（Ⅰ個体数）'!$D$31:$D$231=グラフ!T$4)*('入力フォーム（Ⅰ個体数）'!$G$31:$G$231)),""),"")</f>
        <v/>
      </c>
      <c r="U11" s="67" t="str">
        <f>IF($A11&lt;&gt;"",IF(U$4&lt;&gt;"",SUMPRODUCT(('入力フォーム（Ⅰ個体数）'!$N$31:$N$231=グラフ!$A11)*('入力フォーム（Ⅰ個体数）'!$D$31:$D$231=グラフ!U$4)*('入力フォーム（Ⅰ個体数）'!$G$31:$G$231)),""),"")</f>
        <v/>
      </c>
    </row>
    <row r="12" spans="1:21" x14ac:dyDescent="0.2">
      <c r="A12" s="99" t="str">
        <f>IF('入力フォーム（Ⅰ個体数）'!N17&gt;0,'入力フォーム（Ⅰ個体数）'!N17,"")</f>
        <v/>
      </c>
      <c r="B12" s="68" t="str">
        <f t="shared" si="1"/>
        <v/>
      </c>
      <c r="C12" s="67" t="str">
        <f>IF($A12&lt;&gt;"",IF(C$4&lt;&gt;"",SUMPRODUCT(('入力フォーム（Ⅰ個体数）'!$N$31:$N$231=グラフ!$A12)*('入力フォーム（Ⅰ個体数）'!$D$31:$D$231=グラフ!C$4)*('入力フォーム（Ⅰ個体数）'!$G$31:$G$231)),""),"")</f>
        <v/>
      </c>
      <c r="D12" s="67" t="str">
        <f>IF($A12&lt;&gt;"",IF(D$4&lt;&gt;"",SUMPRODUCT(('入力フォーム（Ⅰ個体数）'!$N$31:$N$231=グラフ!$A12)*('入力フォーム（Ⅰ個体数）'!$D$31:$D$231=グラフ!D$4)*('入力フォーム（Ⅰ個体数）'!$G$31:$G$231)),""),"")</f>
        <v/>
      </c>
      <c r="E12" s="67" t="str">
        <f>IF($A12&lt;&gt;"",IF(E$4&lt;&gt;"",SUMPRODUCT(('入力フォーム（Ⅰ個体数）'!$N$31:$N$231=グラフ!$A12)*('入力フォーム（Ⅰ個体数）'!$D$31:$D$231=グラフ!E$4)*('入力フォーム（Ⅰ個体数）'!$G$31:$G$231)),""),"")</f>
        <v/>
      </c>
      <c r="F12" s="67" t="str">
        <f>IF($A12&lt;&gt;"",IF(F$4&lt;&gt;"",SUMPRODUCT(('入力フォーム（Ⅰ個体数）'!$N$31:$N$231=グラフ!$A12)*('入力フォーム（Ⅰ個体数）'!$D$31:$D$231=グラフ!F$4)*('入力フォーム（Ⅰ個体数）'!$G$31:$G$231)),""),"")</f>
        <v/>
      </c>
      <c r="G12" s="67" t="str">
        <f>IF($A12&lt;&gt;"",IF(G$4&lt;&gt;"",SUMPRODUCT(('入力フォーム（Ⅰ個体数）'!$N$31:$N$231=グラフ!$A12)*('入力フォーム（Ⅰ個体数）'!$D$31:$D$231=グラフ!G$4)*('入力フォーム（Ⅰ個体数）'!$G$31:$G$231)),""),"")</f>
        <v/>
      </c>
      <c r="H12" s="67" t="str">
        <f>IF($A12&lt;&gt;"",IF(H$4&lt;&gt;"",SUMPRODUCT(('入力フォーム（Ⅰ個体数）'!$N$31:$N$231=グラフ!$A12)*('入力フォーム（Ⅰ個体数）'!$D$31:$D$231=グラフ!H$4)*('入力フォーム（Ⅰ個体数）'!$G$31:$G$231)),""),"")</f>
        <v/>
      </c>
      <c r="I12" s="67" t="str">
        <f>IF($A12&lt;&gt;"",IF(I$4&lt;&gt;"",SUMPRODUCT(('入力フォーム（Ⅰ個体数）'!$N$31:$N$231=グラフ!$A12)*('入力フォーム（Ⅰ個体数）'!$D$31:$D$231=グラフ!I$4)*('入力フォーム（Ⅰ個体数）'!$G$31:$G$231)),""),"")</f>
        <v/>
      </c>
      <c r="J12" s="67" t="str">
        <f>IF($A12&lt;&gt;"",IF(J$4&lt;&gt;"",SUMPRODUCT(('入力フォーム（Ⅰ個体数）'!$N$31:$N$231=グラフ!$A12)*('入力フォーム（Ⅰ個体数）'!$D$31:$D$231=グラフ!J$4)*('入力フォーム（Ⅰ個体数）'!$G$31:$G$231)),""),"")</f>
        <v/>
      </c>
      <c r="K12" s="67" t="str">
        <f>IF($A12&lt;&gt;"",IF(K$4&lt;&gt;"",SUMPRODUCT(('入力フォーム（Ⅰ個体数）'!$N$31:$N$231=グラフ!$A12)*('入力フォーム（Ⅰ個体数）'!$D$31:$D$231=グラフ!K$4)*('入力フォーム（Ⅰ個体数）'!$G$31:$G$231)),""),"")</f>
        <v/>
      </c>
      <c r="L12" s="67" t="str">
        <f>IF($A12&lt;&gt;"",IF(L$4&lt;&gt;"",SUMPRODUCT(('入力フォーム（Ⅰ個体数）'!$N$31:$N$231=グラフ!$A12)*('入力フォーム（Ⅰ個体数）'!$D$31:$D$231=グラフ!L$4)*('入力フォーム（Ⅰ個体数）'!$G$31:$G$231)),""),"")</f>
        <v/>
      </c>
      <c r="M12" s="67" t="str">
        <f>IF($A12&lt;&gt;"",IF(M$4&lt;&gt;"",SUMPRODUCT(('入力フォーム（Ⅰ個体数）'!$N$31:$N$231=グラフ!$A12)*('入力フォーム（Ⅰ個体数）'!$D$31:$D$231=グラフ!M$4)*('入力フォーム（Ⅰ個体数）'!$G$31:$G$231)),""),"")</f>
        <v/>
      </c>
      <c r="N12" s="67" t="str">
        <f>IF($A12&lt;&gt;"",IF(N$4&lt;&gt;"",SUMPRODUCT(('入力フォーム（Ⅰ個体数）'!$N$31:$N$231=グラフ!$A12)*('入力フォーム（Ⅰ個体数）'!$D$31:$D$231=グラフ!N$4)*('入力フォーム（Ⅰ個体数）'!$G$31:$G$231)),""),"")</f>
        <v/>
      </c>
      <c r="O12" s="67" t="str">
        <f>IF($A12&lt;&gt;"",IF(O$4&lt;&gt;"",SUMPRODUCT(('入力フォーム（Ⅰ個体数）'!$N$31:$N$231=グラフ!$A12)*('入力フォーム（Ⅰ個体数）'!$D$31:$D$231=グラフ!O$4)*('入力フォーム（Ⅰ個体数）'!$G$31:$G$231)),""),"")</f>
        <v/>
      </c>
      <c r="P12" s="67" t="str">
        <f>IF($A12&lt;&gt;"",IF(P$4&lt;&gt;"",SUMPRODUCT(('入力フォーム（Ⅰ個体数）'!$N$31:$N$231=グラフ!$A12)*('入力フォーム（Ⅰ個体数）'!$D$31:$D$231=グラフ!P$4)*('入力フォーム（Ⅰ個体数）'!$G$31:$G$231)),""),"")</f>
        <v/>
      </c>
      <c r="Q12" s="67" t="str">
        <f>IF($A12&lt;&gt;"",IF(Q$4&lt;&gt;"",SUMPRODUCT(('入力フォーム（Ⅰ個体数）'!$N$31:$N$231=グラフ!$A12)*('入力フォーム（Ⅰ個体数）'!$D$31:$D$231=グラフ!Q$4)*('入力フォーム（Ⅰ個体数）'!$G$31:$G$231)),""),"")</f>
        <v/>
      </c>
      <c r="R12" s="67" t="str">
        <f>IF($A12&lt;&gt;"",IF(R$4&lt;&gt;"",SUMPRODUCT(('入力フォーム（Ⅰ個体数）'!$N$31:$N$231=グラフ!$A12)*('入力フォーム（Ⅰ個体数）'!$D$31:$D$231=グラフ!R$4)*('入力フォーム（Ⅰ個体数）'!$G$31:$G$231)),""),"")</f>
        <v/>
      </c>
      <c r="S12" s="67" t="str">
        <f>IF($A12&lt;&gt;"",IF(S$4&lt;&gt;"",SUMPRODUCT(('入力フォーム（Ⅰ個体数）'!$N$31:$N$231=グラフ!$A12)*('入力フォーム（Ⅰ個体数）'!$D$31:$D$231=グラフ!S$4)*('入力フォーム（Ⅰ個体数）'!$G$31:$G$231)),""),"")</f>
        <v/>
      </c>
      <c r="T12" s="67" t="str">
        <f>IF($A12&lt;&gt;"",IF(T$4&lt;&gt;"",SUMPRODUCT(('入力フォーム（Ⅰ個体数）'!$N$31:$N$231=グラフ!$A12)*('入力フォーム（Ⅰ個体数）'!$D$31:$D$231=グラフ!T$4)*('入力フォーム（Ⅰ個体数）'!$G$31:$G$231)),""),"")</f>
        <v/>
      </c>
      <c r="U12" s="67" t="str">
        <f>IF($A12&lt;&gt;"",IF(U$4&lt;&gt;"",SUMPRODUCT(('入力フォーム（Ⅰ個体数）'!$N$31:$N$231=グラフ!$A12)*('入力フォーム（Ⅰ個体数）'!$D$31:$D$231=グラフ!U$4)*('入力フォーム（Ⅰ個体数）'!$G$31:$G$231)),""),"")</f>
        <v/>
      </c>
    </row>
    <row r="13" spans="1:21" x14ac:dyDescent="0.2">
      <c r="A13" s="99" t="str">
        <f>IF('入力フォーム（Ⅰ個体数）'!N18&gt;0,'入力フォーム（Ⅰ個体数）'!N18,"")</f>
        <v/>
      </c>
      <c r="B13" s="68" t="str">
        <f t="shared" si="1"/>
        <v/>
      </c>
      <c r="C13" s="67" t="str">
        <f>IF($A13&lt;&gt;"",IF(C$4&lt;&gt;"",SUMPRODUCT(('入力フォーム（Ⅰ個体数）'!$N$31:$N$231=グラフ!$A13)*('入力フォーム（Ⅰ個体数）'!$D$31:$D$231=グラフ!C$4)*('入力フォーム（Ⅰ個体数）'!$G$31:$G$231)),""),"")</f>
        <v/>
      </c>
      <c r="D13" s="67" t="str">
        <f>IF($A13&lt;&gt;"",IF(D$4&lt;&gt;"",SUMPRODUCT(('入力フォーム（Ⅰ個体数）'!$N$31:$N$231=グラフ!$A13)*('入力フォーム（Ⅰ個体数）'!$D$31:$D$231=グラフ!D$4)*('入力フォーム（Ⅰ個体数）'!$G$31:$G$231)),""),"")</f>
        <v/>
      </c>
      <c r="E13" s="67" t="str">
        <f>IF($A13&lt;&gt;"",IF(E$4&lt;&gt;"",SUMPRODUCT(('入力フォーム（Ⅰ個体数）'!$N$31:$N$231=グラフ!$A13)*('入力フォーム（Ⅰ個体数）'!$D$31:$D$231=グラフ!E$4)*('入力フォーム（Ⅰ個体数）'!$G$31:$G$231)),""),"")</f>
        <v/>
      </c>
      <c r="F13" s="67" t="str">
        <f>IF($A13&lt;&gt;"",IF(F$4&lt;&gt;"",SUMPRODUCT(('入力フォーム（Ⅰ個体数）'!$N$31:$N$231=グラフ!$A13)*('入力フォーム（Ⅰ個体数）'!$D$31:$D$231=グラフ!F$4)*('入力フォーム（Ⅰ個体数）'!$G$31:$G$231)),""),"")</f>
        <v/>
      </c>
      <c r="G13" s="67" t="str">
        <f>IF($A13&lt;&gt;"",IF(G$4&lt;&gt;"",SUMPRODUCT(('入力フォーム（Ⅰ個体数）'!$N$31:$N$231=グラフ!$A13)*('入力フォーム（Ⅰ個体数）'!$D$31:$D$231=グラフ!G$4)*('入力フォーム（Ⅰ個体数）'!$G$31:$G$231)),""),"")</f>
        <v/>
      </c>
      <c r="H13" s="67" t="str">
        <f>IF($A13&lt;&gt;"",IF(H$4&lt;&gt;"",SUMPRODUCT(('入力フォーム（Ⅰ個体数）'!$N$31:$N$231=グラフ!$A13)*('入力フォーム（Ⅰ個体数）'!$D$31:$D$231=グラフ!H$4)*('入力フォーム（Ⅰ個体数）'!$G$31:$G$231)),""),"")</f>
        <v/>
      </c>
      <c r="I13" s="67" t="str">
        <f>IF($A13&lt;&gt;"",IF(I$4&lt;&gt;"",SUMPRODUCT(('入力フォーム（Ⅰ個体数）'!$N$31:$N$231=グラフ!$A13)*('入力フォーム（Ⅰ個体数）'!$D$31:$D$231=グラフ!I$4)*('入力フォーム（Ⅰ個体数）'!$G$31:$G$231)),""),"")</f>
        <v/>
      </c>
      <c r="J13" s="67" t="str">
        <f>IF($A13&lt;&gt;"",IF(J$4&lt;&gt;"",SUMPRODUCT(('入力フォーム（Ⅰ個体数）'!$N$31:$N$231=グラフ!$A13)*('入力フォーム（Ⅰ個体数）'!$D$31:$D$231=グラフ!J$4)*('入力フォーム（Ⅰ個体数）'!$G$31:$G$231)),""),"")</f>
        <v/>
      </c>
      <c r="K13" s="67" t="str">
        <f>IF($A13&lt;&gt;"",IF(K$4&lt;&gt;"",SUMPRODUCT(('入力フォーム（Ⅰ個体数）'!$N$31:$N$231=グラフ!$A13)*('入力フォーム（Ⅰ個体数）'!$D$31:$D$231=グラフ!K$4)*('入力フォーム（Ⅰ個体数）'!$G$31:$G$231)),""),"")</f>
        <v/>
      </c>
      <c r="L13" s="67" t="str">
        <f>IF($A13&lt;&gt;"",IF(L$4&lt;&gt;"",SUMPRODUCT(('入力フォーム（Ⅰ個体数）'!$N$31:$N$231=グラフ!$A13)*('入力フォーム（Ⅰ個体数）'!$D$31:$D$231=グラフ!L$4)*('入力フォーム（Ⅰ個体数）'!$G$31:$G$231)),""),"")</f>
        <v/>
      </c>
      <c r="M13" s="67" t="str">
        <f>IF($A13&lt;&gt;"",IF(M$4&lt;&gt;"",SUMPRODUCT(('入力フォーム（Ⅰ個体数）'!$N$31:$N$231=グラフ!$A13)*('入力フォーム（Ⅰ個体数）'!$D$31:$D$231=グラフ!M$4)*('入力フォーム（Ⅰ個体数）'!$G$31:$G$231)),""),"")</f>
        <v/>
      </c>
      <c r="N13" s="67" t="str">
        <f>IF($A13&lt;&gt;"",IF(N$4&lt;&gt;"",SUMPRODUCT(('入力フォーム（Ⅰ個体数）'!$N$31:$N$231=グラフ!$A13)*('入力フォーム（Ⅰ個体数）'!$D$31:$D$231=グラフ!N$4)*('入力フォーム（Ⅰ個体数）'!$G$31:$G$231)),""),"")</f>
        <v/>
      </c>
      <c r="O13" s="67" t="str">
        <f>IF($A13&lt;&gt;"",IF(O$4&lt;&gt;"",SUMPRODUCT(('入力フォーム（Ⅰ個体数）'!$N$31:$N$231=グラフ!$A13)*('入力フォーム（Ⅰ個体数）'!$D$31:$D$231=グラフ!O$4)*('入力フォーム（Ⅰ個体数）'!$G$31:$G$231)),""),"")</f>
        <v/>
      </c>
      <c r="P13" s="67" t="str">
        <f>IF($A13&lt;&gt;"",IF(P$4&lt;&gt;"",SUMPRODUCT(('入力フォーム（Ⅰ個体数）'!$N$31:$N$231=グラフ!$A13)*('入力フォーム（Ⅰ個体数）'!$D$31:$D$231=グラフ!P$4)*('入力フォーム（Ⅰ個体数）'!$G$31:$G$231)),""),"")</f>
        <v/>
      </c>
      <c r="Q13" s="67" t="str">
        <f>IF($A13&lt;&gt;"",IF(Q$4&lt;&gt;"",SUMPRODUCT(('入力フォーム（Ⅰ個体数）'!$N$31:$N$231=グラフ!$A13)*('入力フォーム（Ⅰ個体数）'!$D$31:$D$231=グラフ!Q$4)*('入力フォーム（Ⅰ個体数）'!$G$31:$G$231)),""),"")</f>
        <v/>
      </c>
      <c r="R13" s="67" t="str">
        <f>IF($A13&lt;&gt;"",IF(R$4&lt;&gt;"",SUMPRODUCT(('入力フォーム（Ⅰ個体数）'!$N$31:$N$231=グラフ!$A13)*('入力フォーム（Ⅰ個体数）'!$D$31:$D$231=グラフ!R$4)*('入力フォーム（Ⅰ個体数）'!$G$31:$G$231)),""),"")</f>
        <v/>
      </c>
      <c r="S13" s="67" t="str">
        <f>IF($A13&lt;&gt;"",IF(S$4&lt;&gt;"",SUMPRODUCT(('入力フォーム（Ⅰ個体数）'!$N$31:$N$231=グラフ!$A13)*('入力フォーム（Ⅰ個体数）'!$D$31:$D$231=グラフ!S$4)*('入力フォーム（Ⅰ個体数）'!$G$31:$G$231)),""),"")</f>
        <v/>
      </c>
      <c r="T13" s="67" t="str">
        <f>IF($A13&lt;&gt;"",IF(T$4&lt;&gt;"",SUMPRODUCT(('入力フォーム（Ⅰ個体数）'!$N$31:$N$231=グラフ!$A13)*('入力フォーム（Ⅰ個体数）'!$D$31:$D$231=グラフ!T$4)*('入力フォーム（Ⅰ個体数）'!$G$31:$G$231)),""),"")</f>
        <v/>
      </c>
      <c r="U13" s="67" t="str">
        <f>IF($A13&lt;&gt;"",IF(U$4&lt;&gt;"",SUMPRODUCT(('入力フォーム（Ⅰ個体数）'!$N$31:$N$231=グラフ!$A13)*('入力フォーム（Ⅰ個体数）'!$D$31:$D$231=グラフ!U$4)*('入力フォーム（Ⅰ個体数）'!$G$31:$G$231)),""),"")</f>
        <v/>
      </c>
    </row>
    <row r="14" spans="1:21" x14ac:dyDescent="0.2">
      <c r="A14" s="99" t="str">
        <f>IF('入力フォーム（Ⅰ個体数）'!N19&gt;0,'入力フォーム（Ⅰ個体数）'!N19,"")</f>
        <v/>
      </c>
      <c r="B14" s="68" t="str">
        <f t="shared" si="1"/>
        <v/>
      </c>
      <c r="C14" s="67" t="str">
        <f>IF($A14&lt;&gt;"",IF(C$4&lt;&gt;"",SUMPRODUCT(('入力フォーム（Ⅰ個体数）'!$N$31:$N$231=グラフ!$A14)*('入力フォーム（Ⅰ個体数）'!$D$31:$D$231=グラフ!C$4)*('入力フォーム（Ⅰ個体数）'!$G$31:$G$231)),""),"")</f>
        <v/>
      </c>
      <c r="D14" s="67" t="str">
        <f>IF($A14&lt;&gt;"",IF(D$4&lt;&gt;"",SUMPRODUCT(('入力フォーム（Ⅰ個体数）'!$N$31:$N$231=グラフ!$A14)*('入力フォーム（Ⅰ個体数）'!$D$31:$D$231=グラフ!D$4)*('入力フォーム（Ⅰ個体数）'!$G$31:$G$231)),""),"")</f>
        <v/>
      </c>
      <c r="E14" s="67" t="str">
        <f>IF($A14&lt;&gt;"",IF(E$4&lt;&gt;"",SUMPRODUCT(('入力フォーム（Ⅰ個体数）'!$N$31:$N$231=グラフ!$A14)*('入力フォーム（Ⅰ個体数）'!$D$31:$D$231=グラフ!E$4)*('入力フォーム（Ⅰ個体数）'!$G$31:$G$231)),""),"")</f>
        <v/>
      </c>
      <c r="F14" s="67" t="str">
        <f>IF($A14&lt;&gt;"",IF(F$4&lt;&gt;"",SUMPRODUCT(('入力フォーム（Ⅰ個体数）'!$N$31:$N$231=グラフ!$A14)*('入力フォーム（Ⅰ個体数）'!$D$31:$D$231=グラフ!F$4)*('入力フォーム（Ⅰ個体数）'!$G$31:$G$231)),""),"")</f>
        <v/>
      </c>
      <c r="G14" s="67" t="str">
        <f>IF($A14&lt;&gt;"",IF(G$4&lt;&gt;"",SUMPRODUCT(('入力フォーム（Ⅰ個体数）'!$N$31:$N$231=グラフ!$A14)*('入力フォーム（Ⅰ個体数）'!$D$31:$D$231=グラフ!G$4)*('入力フォーム（Ⅰ個体数）'!$G$31:$G$231)),""),"")</f>
        <v/>
      </c>
      <c r="H14" s="67" t="str">
        <f>IF($A14&lt;&gt;"",IF(H$4&lt;&gt;"",SUMPRODUCT(('入力フォーム（Ⅰ個体数）'!$N$31:$N$231=グラフ!$A14)*('入力フォーム（Ⅰ個体数）'!$D$31:$D$231=グラフ!H$4)*('入力フォーム（Ⅰ個体数）'!$G$31:$G$231)),""),"")</f>
        <v/>
      </c>
      <c r="I14" s="67" t="str">
        <f>IF($A14&lt;&gt;"",IF(I$4&lt;&gt;"",SUMPRODUCT(('入力フォーム（Ⅰ個体数）'!$N$31:$N$231=グラフ!$A14)*('入力フォーム（Ⅰ個体数）'!$D$31:$D$231=グラフ!I$4)*('入力フォーム（Ⅰ個体数）'!$G$31:$G$231)),""),"")</f>
        <v/>
      </c>
      <c r="J14" s="67" t="str">
        <f>IF($A14&lt;&gt;"",IF(J$4&lt;&gt;"",SUMPRODUCT(('入力フォーム（Ⅰ個体数）'!$N$31:$N$231=グラフ!$A14)*('入力フォーム（Ⅰ個体数）'!$D$31:$D$231=グラフ!J$4)*('入力フォーム（Ⅰ個体数）'!$G$31:$G$231)),""),"")</f>
        <v/>
      </c>
      <c r="K14" s="67" t="str">
        <f>IF($A14&lt;&gt;"",IF(K$4&lt;&gt;"",SUMPRODUCT(('入力フォーム（Ⅰ個体数）'!$N$31:$N$231=グラフ!$A14)*('入力フォーム（Ⅰ個体数）'!$D$31:$D$231=グラフ!K$4)*('入力フォーム（Ⅰ個体数）'!$G$31:$G$231)),""),"")</f>
        <v/>
      </c>
      <c r="L14" s="67" t="str">
        <f>IF($A14&lt;&gt;"",IF(L$4&lt;&gt;"",SUMPRODUCT(('入力フォーム（Ⅰ個体数）'!$N$31:$N$231=グラフ!$A14)*('入力フォーム（Ⅰ個体数）'!$D$31:$D$231=グラフ!L$4)*('入力フォーム（Ⅰ個体数）'!$G$31:$G$231)),""),"")</f>
        <v/>
      </c>
      <c r="M14" s="67" t="str">
        <f>IF($A14&lt;&gt;"",IF(M$4&lt;&gt;"",SUMPRODUCT(('入力フォーム（Ⅰ個体数）'!$N$31:$N$231=グラフ!$A14)*('入力フォーム（Ⅰ個体数）'!$D$31:$D$231=グラフ!M$4)*('入力フォーム（Ⅰ個体数）'!$G$31:$G$231)),""),"")</f>
        <v/>
      </c>
      <c r="N14" s="67" t="str">
        <f>IF($A14&lt;&gt;"",IF(N$4&lt;&gt;"",SUMPRODUCT(('入力フォーム（Ⅰ個体数）'!$N$31:$N$231=グラフ!$A14)*('入力フォーム（Ⅰ個体数）'!$D$31:$D$231=グラフ!N$4)*('入力フォーム（Ⅰ個体数）'!$G$31:$G$231)),""),"")</f>
        <v/>
      </c>
      <c r="O14" s="67" t="str">
        <f>IF($A14&lt;&gt;"",IF(O$4&lt;&gt;"",SUMPRODUCT(('入力フォーム（Ⅰ個体数）'!$N$31:$N$231=グラフ!$A14)*('入力フォーム（Ⅰ個体数）'!$D$31:$D$231=グラフ!O$4)*('入力フォーム（Ⅰ個体数）'!$G$31:$G$231)),""),"")</f>
        <v/>
      </c>
      <c r="P14" s="67" t="str">
        <f>IF($A14&lt;&gt;"",IF(P$4&lt;&gt;"",SUMPRODUCT(('入力フォーム（Ⅰ個体数）'!$N$31:$N$231=グラフ!$A14)*('入力フォーム（Ⅰ個体数）'!$D$31:$D$231=グラフ!P$4)*('入力フォーム（Ⅰ個体数）'!$G$31:$G$231)),""),"")</f>
        <v/>
      </c>
      <c r="Q14" s="67" t="str">
        <f>IF($A14&lt;&gt;"",IF(Q$4&lt;&gt;"",SUMPRODUCT(('入力フォーム（Ⅰ個体数）'!$N$31:$N$231=グラフ!$A14)*('入力フォーム（Ⅰ個体数）'!$D$31:$D$231=グラフ!Q$4)*('入力フォーム（Ⅰ個体数）'!$G$31:$G$231)),""),"")</f>
        <v/>
      </c>
      <c r="R14" s="67" t="str">
        <f>IF($A14&lt;&gt;"",IF(R$4&lt;&gt;"",SUMPRODUCT(('入力フォーム（Ⅰ個体数）'!$N$31:$N$231=グラフ!$A14)*('入力フォーム（Ⅰ個体数）'!$D$31:$D$231=グラフ!R$4)*('入力フォーム（Ⅰ個体数）'!$G$31:$G$231)),""),"")</f>
        <v/>
      </c>
      <c r="S14" s="67" t="str">
        <f>IF($A14&lt;&gt;"",IF(S$4&lt;&gt;"",SUMPRODUCT(('入力フォーム（Ⅰ個体数）'!$N$31:$N$231=グラフ!$A14)*('入力フォーム（Ⅰ個体数）'!$D$31:$D$231=グラフ!S$4)*('入力フォーム（Ⅰ個体数）'!$G$31:$G$231)),""),"")</f>
        <v/>
      </c>
      <c r="T14" s="67" t="str">
        <f>IF($A14&lt;&gt;"",IF(T$4&lt;&gt;"",SUMPRODUCT(('入力フォーム（Ⅰ個体数）'!$N$31:$N$231=グラフ!$A14)*('入力フォーム（Ⅰ個体数）'!$D$31:$D$231=グラフ!T$4)*('入力フォーム（Ⅰ個体数）'!$G$31:$G$231)),""),"")</f>
        <v/>
      </c>
      <c r="U14" s="67" t="str">
        <f>IF($A14&lt;&gt;"",IF(U$4&lt;&gt;"",SUMPRODUCT(('入力フォーム（Ⅰ個体数）'!$N$31:$N$231=グラフ!$A14)*('入力フォーム（Ⅰ個体数）'!$D$31:$D$231=グラフ!U$4)*('入力フォーム（Ⅰ個体数）'!$G$31:$G$231)),""),"")</f>
        <v/>
      </c>
    </row>
    <row r="15" spans="1:21" x14ac:dyDescent="0.2">
      <c r="A15" s="99" t="str">
        <f>IF('入力フォーム（Ⅰ個体数）'!N20&gt;0,'入力フォーム（Ⅰ個体数）'!N20,"")</f>
        <v/>
      </c>
      <c r="B15" s="68" t="str">
        <f t="shared" si="1"/>
        <v/>
      </c>
      <c r="C15" s="67" t="str">
        <f>IF($A15&lt;&gt;"",IF(C$4&lt;&gt;"",SUMPRODUCT(('入力フォーム（Ⅰ個体数）'!$N$31:$N$231=グラフ!$A15)*('入力フォーム（Ⅰ個体数）'!$D$31:$D$231=グラフ!C$4)*('入力フォーム（Ⅰ個体数）'!$G$31:$G$231)),""),"")</f>
        <v/>
      </c>
      <c r="D15" s="67" t="str">
        <f>IF($A15&lt;&gt;"",IF(D$4&lt;&gt;"",SUMPRODUCT(('入力フォーム（Ⅰ個体数）'!$N$31:$N$231=グラフ!$A15)*('入力フォーム（Ⅰ個体数）'!$D$31:$D$231=グラフ!D$4)*('入力フォーム（Ⅰ個体数）'!$G$31:$G$231)),""),"")</f>
        <v/>
      </c>
      <c r="E15" s="67" t="str">
        <f>IF($A15&lt;&gt;"",IF(E$4&lt;&gt;"",SUMPRODUCT(('入力フォーム（Ⅰ個体数）'!$N$31:$N$231=グラフ!$A15)*('入力フォーム（Ⅰ個体数）'!$D$31:$D$231=グラフ!E$4)*('入力フォーム（Ⅰ個体数）'!$G$31:$G$231)),""),"")</f>
        <v/>
      </c>
      <c r="F15" s="67" t="str">
        <f>IF($A15&lt;&gt;"",IF(F$4&lt;&gt;"",SUMPRODUCT(('入力フォーム（Ⅰ個体数）'!$N$31:$N$231=グラフ!$A15)*('入力フォーム（Ⅰ個体数）'!$D$31:$D$231=グラフ!F$4)*('入力フォーム（Ⅰ個体数）'!$G$31:$G$231)),""),"")</f>
        <v/>
      </c>
      <c r="G15" s="67" t="str">
        <f>IF($A15&lt;&gt;"",IF(G$4&lt;&gt;"",SUMPRODUCT(('入力フォーム（Ⅰ個体数）'!$N$31:$N$231=グラフ!$A15)*('入力フォーム（Ⅰ個体数）'!$D$31:$D$231=グラフ!G$4)*('入力フォーム（Ⅰ個体数）'!$G$31:$G$231)),""),"")</f>
        <v/>
      </c>
      <c r="H15" s="67" t="str">
        <f>IF($A15&lt;&gt;"",IF(H$4&lt;&gt;"",SUMPRODUCT(('入力フォーム（Ⅰ個体数）'!$N$31:$N$231=グラフ!$A15)*('入力フォーム（Ⅰ個体数）'!$D$31:$D$231=グラフ!H$4)*('入力フォーム（Ⅰ個体数）'!$G$31:$G$231)),""),"")</f>
        <v/>
      </c>
      <c r="I15" s="67" t="str">
        <f>IF($A15&lt;&gt;"",IF(I$4&lt;&gt;"",SUMPRODUCT(('入力フォーム（Ⅰ個体数）'!$N$31:$N$231=グラフ!$A15)*('入力フォーム（Ⅰ個体数）'!$D$31:$D$231=グラフ!I$4)*('入力フォーム（Ⅰ個体数）'!$G$31:$G$231)),""),"")</f>
        <v/>
      </c>
      <c r="J15" s="67" t="str">
        <f>IF($A15&lt;&gt;"",IF(J$4&lt;&gt;"",SUMPRODUCT(('入力フォーム（Ⅰ個体数）'!$N$31:$N$231=グラフ!$A15)*('入力フォーム（Ⅰ個体数）'!$D$31:$D$231=グラフ!J$4)*('入力フォーム（Ⅰ個体数）'!$G$31:$G$231)),""),"")</f>
        <v/>
      </c>
      <c r="K15" s="67" t="str">
        <f>IF($A15&lt;&gt;"",IF(K$4&lt;&gt;"",SUMPRODUCT(('入力フォーム（Ⅰ個体数）'!$N$31:$N$231=グラフ!$A15)*('入力フォーム（Ⅰ個体数）'!$D$31:$D$231=グラフ!K$4)*('入力フォーム（Ⅰ個体数）'!$G$31:$G$231)),""),"")</f>
        <v/>
      </c>
      <c r="L15" s="67" t="str">
        <f>IF($A15&lt;&gt;"",IF(L$4&lt;&gt;"",SUMPRODUCT(('入力フォーム（Ⅰ個体数）'!$N$31:$N$231=グラフ!$A15)*('入力フォーム（Ⅰ個体数）'!$D$31:$D$231=グラフ!L$4)*('入力フォーム（Ⅰ個体数）'!$G$31:$G$231)),""),"")</f>
        <v/>
      </c>
      <c r="M15" s="67" t="str">
        <f>IF($A15&lt;&gt;"",IF(M$4&lt;&gt;"",SUMPRODUCT(('入力フォーム（Ⅰ個体数）'!$N$31:$N$231=グラフ!$A15)*('入力フォーム（Ⅰ個体数）'!$D$31:$D$231=グラフ!M$4)*('入力フォーム（Ⅰ個体数）'!$G$31:$G$231)),""),"")</f>
        <v/>
      </c>
      <c r="N15" s="67" t="str">
        <f>IF($A15&lt;&gt;"",IF(N$4&lt;&gt;"",SUMPRODUCT(('入力フォーム（Ⅰ個体数）'!$N$31:$N$231=グラフ!$A15)*('入力フォーム（Ⅰ個体数）'!$D$31:$D$231=グラフ!N$4)*('入力フォーム（Ⅰ個体数）'!$G$31:$G$231)),""),"")</f>
        <v/>
      </c>
      <c r="O15" s="67" t="str">
        <f>IF($A15&lt;&gt;"",IF(O$4&lt;&gt;"",SUMPRODUCT(('入力フォーム（Ⅰ個体数）'!$N$31:$N$231=グラフ!$A15)*('入力フォーム（Ⅰ個体数）'!$D$31:$D$231=グラフ!O$4)*('入力フォーム（Ⅰ個体数）'!$G$31:$G$231)),""),"")</f>
        <v/>
      </c>
      <c r="P15" s="67" t="str">
        <f>IF($A15&lt;&gt;"",IF(P$4&lt;&gt;"",SUMPRODUCT(('入力フォーム（Ⅰ個体数）'!$N$31:$N$231=グラフ!$A15)*('入力フォーム（Ⅰ個体数）'!$D$31:$D$231=グラフ!P$4)*('入力フォーム（Ⅰ個体数）'!$G$31:$G$231)),""),"")</f>
        <v/>
      </c>
      <c r="Q15" s="67" t="str">
        <f>IF($A15&lt;&gt;"",IF(Q$4&lt;&gt;"",SUMPRODUCT(('入力フォーム（Ⅰ個体数）'!$N$31:$N$231=グラフ!$A15)*('入力フォーム（Ⅰ個体数）'!$D$31:$D$231=グラフ!Q$4)*('入力フォーム（Ⅰ個体数）'!$G$31:$G$231)),""),"")</f>
        <v/>
      </c>
      <c r="R15" s="67" t="str">
        <f>IF($A15&lt;&gt;"",IF(R$4&lt;&gt;"",SUMPRODUCT(('入力フォーム（Ⅰ個体数）'!$N$31:$N$231=グラフ!$A15)*('入力フォーム（Ⅰ個体数）'!$D$31:$D$231=グラフ!R$4)*('入力フォーム（Ⅰ個体数）'!$G$31:$G$231)),""),"")</f>
        <v/>
      </c>
      <c r="S15" s="67" t="str">
        <f>IF($A15&lt;&gt;"",IF(S$4&lt;&gt;"",SUMPRODUCT(('入力フォーム（Ⅰ個体数）'!$N$31:$N$231=グラフ!$A15)*('入力フォーム（Ⅰ個体数）'!$D$31:$D$231=グラフ!S$4)*('入力フォーム（Ⅰ個体数）'!$G$31:$G$231)),""),"")</f>
        <v/>
      </c>
      <c r="T15" s="67" t="str">
        <f>IF($A15&lt;&gt;"",IF(T$4&lt;&gt;"",SUMPRODUCT(('入力フォーム（Ⅰ個体数）'!$N$31:$N$231=グラフ!$A15)*('入力フォーム（Ⅰ個体数）'!$D$31:$D$231=グラフ!T$4)*('入力フォーム（Ⅰ個体数）'!$G$31:$G$231)),""),"")</f>
        <v/>
      </c>
      <c r="U15" s="67" t="str">
        <f>IF($A15&lt;&gt;"",IF(U$4&lt;&gt;"",SUMPRODUCT(('入力フォーム（Ⅰ個体数）'!$N$31:$N$231=グラフ!$A15)*('入力フォーム（Ⅰ個体数）'!$D$31:$D$231=グラフ!U$4)*('入力フォーム（Ⅰ個体数）'!$G$31:$G$231)),""),"")</f>
        <v/>
      </c>
    </row>
    <row r="16" spans="1:21" x14ac:dyDescent="0.2">
      <c r="A16" s="99" t="str">
        <f>IF('入力フォーム（Ⅰ個体数）'!N21&gt;0,'入力フォーム（Ⅰ個体数）'!N21,"")</f>
        <v/>
      </c>
      <c r="B16" s="68" t="str">
        <f t="shared" si="1"/>
        <v/>
      </c>
      <c r="C16" s="67" t="str">
        <f>IF($A16&lt;&gt;"",IF(C$4&lt;&gt;"",SUMPRODUCT(('入力フォーム（Ⅰ個体数）'!$N$31:$N$231=グラフ!$A16)*('入力フォーム（Ⅰ個体数）'!$D$31:$D$231=グラフ!C$4)*('入力フォーム（Ⅰ個体数）'!$G$31:$G$231)),""),"")</f>
        <v/>
      </c>
      <c r="D16" s="67" t="str">
        <f>IF($A16&lt;&gt;"",IF(D$4&lt;&gt;"",SUMPRODUCT(('入力フォーム（Ⅰ個体数）'!$N$31:$N$231=グラフ!$A16)*('入力フォーム（Ⅰ個体数）'!$D$31:$D$231=グラフ!D$4)*('入力フォーム（Ⅰ個体数）'!$G$31:$G$231)),""),"")</f>
        <v/>
      </c>
      <c r="E16" s="67" t="str">
        <f>IF($A16&lt;&gt;"",IF(E$4&lt;&gt;"",SUMPRODUCT(('入力フォーム（Ⅰ個体数）'!$N$31:$N$231=グラフ!$A16)*('入力フォーム（Ⅰ個体数）'!$D$31:$D$231=グラフ!E$4)*('入力フォーム（Ⅰ個体数）'!$G$31:$G$231)),""),"")</f>
        <v/>
      </c>
      <c r="F16" s="67" t="str">
        <f>IF($A16&lt;&gt;"",IF(F$4&lt;&gt;"",SUMPRODUCT(('入力フォーム（Ⅰ個体数）'!$N$31:$N$231=グラフ!$A16)*('入力フォーム（Ⅰ個体数）'!$D$31:$D$231=グラフ!F$4)*('入力フォーム（Ⅰ個体数）'!$G$31:$G$231)),""),"")</f>
        <v/>
      </c>
      <c r="G16" s="67" t="str">
        <f>IF($A16&lt;&gt;"",IF(G$4&lt;&gt;"",SUMPRODUCT(('入力フォーム（Ⅰ個体数）'!$N$31:$N$231=グラフ!$A16)*('入力フォーム（Ⅰ個体数）'!$D$31:$D$231=グラフ!G$4)*('入力フォーム（Ⅰ個体数）'!$G$31:$G$231)),""),"")</f>
        <v/>
      </c>
      <c r="H16" s="67" t="str">
        <f>IF($A16&lt;&gt;"",IF(H$4&lt;&gt;"",SUMPRODUCT(('入力フォーム（Ⅰ個体数）'!$N$31:$N$231=グラフ!$A16)*('入力フォーム（Ⅰ個体数）'!$D$31:$D$231=グラフ!H$4)*('入力フォーム（Ⅰ個体数）'!$G$31:$G$231)),""),"")</f>
        <v/>
      </c>
      <c r="I16" s="67" t="str">
        <f>IF($A16&lt;&gt;"",IF(I$4&lt;&gt;"",SUMPRODUCT(('入力フォーム（Ⅰ個体数）'!$N$31:$N$231=グラフ!$A16)*('入力フォーム（Ⅰ個体数）'!$D$31:$D$231=グラフ!I$4)*('入力フォーム（Ⅰ個体数）'!$G$31:$G$231)),""),"")</f>
        <v/>
      </c>
      <c r="J16" s="67" t="str">
        <f>IF($A16&lt;&gt;"",IF(J$4&lt;&gt;"",SUMPRODUCT(('入力フォーム（Ⅰ個体数）'!$N$31:$N$231=グラフ!$A16)*('入力フォーム（Ⅰ個体数）'!$D$31:$D$231=グラフ!J$4)*('入力フォーム（Ⅰ個体数）'!$G$31:$G$231)),""),"")</f>
        <v/>
      </c>
      <c r="K16" s="67" t="str">
        <f>IF($A16&lt;&gt;"",IF(K$4&lt;&gt;"",SUMPRODUCT(('入力フォーム（Ⅰ個体数）'!$N$31:$N$231=グラフ!$A16)*('入力フォーム（Ⅰ個体数）'!$D$31:$D$231=グラフ!K$4)*('入力フォーム（Ⅰ個体数）'!$G$31:$G$231)),""),"")</f>
        <v/>
      </c>
      <c r="L16" s="67" t="str">
        <f>IF($A16&lt;&gt;"",IF(L$4&lt;&gt;"",SUMPRODUCT(('入力フォーム（Ⅰ個体数）'!$N$31:$N$231=グラフ!$A16)*('入力フォーム（Ⅰ個体数）'!$D$31:$D$231=グラフ!L$4)*('入力フォーム（Ⅰ個体数）'!$G$31:$G$231)),""),"")</f>
        <v/>
      </c>
      <c r="M16" s="67" t="str">
        <f>IF($A16&lt;&gt;"",IF(M$4&lt;&gt;"",SUMPRODUCT(('入力フォーム（Ⅰ個体数）'!$N$31:$N$231=グラフ!$A16)*('入力フォーム（Ⅰ個体数）'!$D$31:$D$231=グラフ!M$4)*('入力フォーム（Ⅰ個体数）'!$G$31:$G$231)),""),"")</f>
        <v/>
      </c>
      <c r="N16" s="67" t="str">
        <f>IF($A16&lt;&gt;"",IF(N$4&lt;&gt;"",SUMPRODUCT(('入力フォーム（Ⅰ個体数）'!$N$31:$N$231=グラフ!$A16)*('入力フォーム（Ⅰ個体数）'!$D$31:$D$231=グラフ!N$4)*('入力フォーム（Ⅰ個体数）'!$G$31:$G$231)),""),"")</f>
        <v/>
      </c>
      <c r="O16" s="67" t="str">
        <f>IF($A16&lt;&gt;"",IF(O$4&lt;&gt;"",SUMPRODUCT(('入力フォーム（Ⅰ個体数）'!$N$31:$N$231=グラフ!$A16)*('入力フォーム（Ⅰ個体数）'!$D$31:$D$231=グラフ!O$4)*('入力フォーム（Ⅰ個体数）'!$G$31:$G$231)),""),"")</f>
        <v/>
      </c>
      <c r="P16" s="67" t="str">
        <f>IF($A16&lt;&gt;"",IF(P$4&lt;&gt;"",SUMPRODUCT(('入力フォーム（Ⅰ個体数）'!$N$31:$N$231=グラフ!$A16)*('入力フォーム（Ⅰ個体数）'!$D$31:$D$231=グラフ!P$4)*('入力フォーム（Ⅰ個体数）'!$G$31:$G$231)),""),"")</f>
        <v/>
      </c>
      <c r="Q16" s="67" t="str">
        <f>IF($A16&lt;&gt;"",IF(Q$4&lt;&gt;"",SUMPRODUCT(('入力フォーム（Ⅰ個体数）'!$N$31:$N$231=グラフ!$A16)*('入力フォーム（Ⅰ個体数）'!$D$31:$D$231=グラフ!Q$4)*('入力フォーム（Ⅰ個体数）'!$G$31:$G$231)),""),"")</f>
        <v/>
      </c>
      <c r="R16" s="67" t="str">
        <f>IF($A16&lt;&gt;"",IF(R$4&lt;&gt;"",SUMPRODUCT(('入力フォーム（Ⅰ個体数）'!$N$31:$N$231=グラフ!$A16)*('入力フォーム（Ⅰ個体数）'!$D$31:$D$231=グラフ!R$4)*('入力フォーム（Ⅰ個体数）'!$G$31:$G$231)),""),"")</f>
        <v/>
      </c>
      <c r="S16" s="67" t="str">
        <f>IF($A16&lt;&gt;"",IF(S$4&lt;&gt;"",SUMPRODUCT(('入力フォーム（Ⅰ個体数）'!$N$31:$N$231=グラフ!$A16)*('入力フォーム（Ⅰ個体数）'!$D$31:$D$231=グラフ!S$4)*('入力フォーム（Ⅰ個体数）'!$G$31:$G$231)),""),"")</f>
        <v/>
      </c>
      <c r="T16" s="67" t="str">
        <f>IF($A16&lt;&gt;"",IF(T$4&lt;&gt;"",SUMPRODUCT(('入力フォーム（Ⅰ個体数）'!$N$31:$N$231=グラフ!$A16)*('入力フォーム（Ⅰ個体数）'!$D$31:$D$231=グラフ!T$4)*('入力フォーム（Ⅰ個体数）'!$G$31:$G$231)),""),"")</f>
        <v/>
      </c>
      <c r="U16" s="67" t="str">
        <f>IF($A16&lt;&gt;"",IF(U$4&lt;&gt;"",SUMPRODUCT(('入力フォーム（Ⅰ個体数）'!$N$31:$N$231=グラフ!$A16)*('入力フォーム（Ⅰ個体数）'!$D$31:$D$231=グラフ!U$4)*('入力フォーム（Ⅰ個体数）'!$G$31:$G$231)),""),"")</f>
        <v/>
      </c>
    </row>
    <row r="17" spans="1:21" x14ac:dyDescent="0.2">
      <c r="A17" s="99" t="str">
        <f>IF('入力フォーム（Ⅰ個体数）'!N22&gt;0,'入力フォーム（Ⅰ個体数）'!N22,"")</f>
        <v/>
      </c>
      <c r="B17" s="68" t="str">
        <f t="shared" si="1"/>
        <v/>
      </c>
      <c r="C17" s="67" t="str">
        <f>IF($A17&lt;&gt;"",IF(C$4&lt;&gt;"",SUMPRODUCT(('入力フォーム（Ⅰ個体数）'!$N$31:$N$231=グラフ!$A17)*('入力フォーム（Ⅰ個体数）'!$D$31:$D$231=グラフ!C$4)*('入力フォーム（Ⅰ個体数）'!$G$31:$G$231)),""),"")</f>
        <v/>
      </c>
      <c r="D17" s="67" t="str">
        <f>IF($A17&lt;&gt;"",IF(D$4&lt;&gt;"",SUMPRODUCT(('入力フォーム（Ⅰ個体数）'!$N$31:$N$231=グラフ!$A17)*('入力フォーム（Ⅰ個体数）'!$D$31:$D$231=グラフ!D$4)*('入力フォーム（Ⅰ個体数）'!$G$31:$G$231)),""),"")</f>
        <v/>
      </c>
      <c r="E17" s="67" t="str">
        <f>IF($A17&lt;&gt;"",IF(E$4&lt;&gt;"",SUMPRODUCT(('入力フォーム（Ⅰ個体数）'!$N$31:$N$231=グラフ!$A17)*('入力フォーム（Ⅰ個体数）'!$D$31:$D$231=グラフ!E$4)*('入力フォーム（Ⅰ個体数）'!$G$31:$G$231)),""),"")</f>
        <v/>
      </c>
      <c r="F17" s="67" t="str">
        <f>IF($A17&lt;&gt;"",IF(F$4&lt;&gt;"",SUMPRODUCT(('入力フォーム（Ⅰ個体数）'!$N$31:$N$231=グラフ!$A17)*('入力フォーム（Ⅰ個体数）'!$D$31:$D$231=グラフ!F$4)*('入力フォーム（Ⅰ個体数）'!$G$31:$G$231)),""),"")</f>
        <v/>
      </c>
      <c r="G17" s="67" t="str">
        <f>IF($A17&lt;&gt;"",IF(G$4&lt;&gt;"",SUMPRODUCT(('入力フォーム（Ⅰ個体数）'!$N$31:$N$231=グラフ!$A17)*('入力フォーム（Ⅰ個体数）'!$D$31:$D$231=グラフ!G$4)*('入力フォーム（Ⅰ個体数）'!$G$31:$G$231)),""),"")</f>
        <v/>
      </c>
      <c r="H17" s="67" t="str">
        <f>IF($A17&lt;&gt;"",IF(H$4&lt;&gt;"",SUMPRODUCT(('入力フォーム（Ⅰ個体数）'!$N$31:$N$231=グラフ!$A17)*('入力フォーム（Ⅰ個体数）'!$D$31:$D$231=グラフ!H$4)*('入力フォーム（Ⅰ個体数）'!$G$31:$G$231)),""),"")</f>
        <v/>
      </c>
      <c r="I17" s="67" t="str">
        <f>IF($A17&lt;&gt;"",IF(I$4&lt;&gt;"",SUMPRODUCT(('入力フォーム（Ⅰ個体数）'!$N$31:$N$231=グラフ!$A17)*('入力フォーム（Ⅰ個体数）'!$D$31:$D$231=グラフ!I$4)*('入力フォーム（Ⅰ個体数）'!$G$31:$G$231)),""),"")</f>
        <v/>
      </c>
      <c r="J17" s="67" t="str">
        <f>IF($A17&lt;&gt;"",IF(J$4&lt;&gt;"",SUMPRODUCT(('入力フォーム（Ⅰ個体数）'!$N$31:$N$231=グラフ!$A17)*('入力フォーム（Ⅰ個体数）'!$D$31:$D$231=グラフ!J$4)*('入力フォーム（Ⅰ個体数）'!$G$31:$G$231)),""),"")</f>
        <v/>
      </c>
      <c r="K17" s="67" t="str">
        <f>IF($A17&lt;&gt;"",IF(K$4&lt;&gt;"",SUMPRODUCT(('入力フォーム（Ⅰ個体数）'!$N$31:$N$231=グラフ!$A17)*('入力フォーム（Ⅰ個体数）'!$D$31:$D$231=グラフ!K$4)*('入力フォーム（Ⅰ個体数）'!$G$31:$G$231)),""),"")</f>
        <v/>
      </c>
      <c r="L17" s="67" t="str">
        <f>IF($A17&lt;&gt;"",IF(L$4&lt;&gt;"",SUMPRODUCT(('入力フォーム（Ⅰ個体数）'!$N$31:$N$231=グラフ!$A17)*('入力フォーム（Ⅰ個体数）'!$D$31:$D$231=グラフ!L$4)*('入力フォーム（Ⅰ個体数）'!$G$31:$G$231)),""),"")</f>
        <v/>
      </c>
      <c r="M17" s="67" t="str">
        <f>IF($A17&lt;&gt;"",IF(M$4&lt;&gt;"",SUMPRODUCT(('入力フォーム（Ⅰ個体数）'!$N$31:$N$231=グラフ!$A17)*('入力フォーム（Ⅰ個体数）'!$D$31:$D$231=グラフ!M$4)*('入力フォーム（Ⅰ個体数）'!$G$31:$G$231)),""),"")</f>
        <v/>
      </c>
      <c r="N17" s="67" t="str">
        <f>IF($A17&lt;&gt;"",IF(N$4&lt;&gt;"",SUMPRODUCT(('入力フォーム（Ⅰ個体数）'!$N$31:$N$231=グラフ!$A17)*('入力フォーム（Ⅰ個体数）'!$D$31:$D$231=グラフ!N$4)*('入力フォーム（Ⅰ個体数）'!$G$31:$G$231)),""),"")</f>
        <v/>
      </c>
      <c r="O17" s="67" t="str">
        <f>IF($A17&lt;&gt;"",IF(O$4&lt;&gt;"",SUMPRODUCT(('入力フォーム（Ⅰ個体数）'!$N$31:$N$231=グラフ!$A17)*('入力フォーム（Ⅰ個体数）'!$D$31:$D$231=グラフ!O$4)*('入力フォーム（Ⅰ個体数）'!$G$31:$G$231)),""),"")</f>
        <v/>
      </c>
      <c r="P17" s="67" t="str">
        <f>IF($A17&lt;&gt;"",IF(P$4&lt;&gt;"",SUMPRODUCT(('入力フォーム（Ⅰ個体数）'!$N$31:$N$231=グラフ!$A17)*('入力フォーム（Ⅰ個体数）'!$D$31:$D$231=グラフ!P$4)*('入力フォーム（Ⅰ個体数）'!$G$31:$G$231)),""),"")</f>
        <v/>
      </c>
      <c r="Q17" s="67" t="str">
        <f>IF($A17&lt;&gt;"",IF(Q$4&lt;&gt;"",SUMPRODUCT(('入力フォーム（Ⅰ個体数）'!$N$31:$N$231=グラフ!$A17)*('入力フォーム（Ⅰ個体数）'!$D$31:$D$231=グラフ!Q$4)*('入力フォーム（Ⅰ個体数）'!$G$31:$G$231)),""),"")</f>
        <v/>
      </c>
      <c r="R17" s="67" t="str">
        <f>IF($A17&lt;&gt;"",IF(R$4&lt;&gt;"",SUMPRODUCT(('入力フォーム（Ⅰ個体数）'!$N$31:$N$231=グラフ!$A17)*('入力フォーム（Ⅰ個体数）'!$D$31:$D$231=グラフ!R$4)*('入力フォーム（Ⅰ個体数）'!$G$31:$G$231)),""),"")</f>
        <v/>
      </c>
      <c r="S17" s="67" t="str">
        <f>IF($A17&lt;&gt;"",IF(S$4&lt;&gt;"",SUMPRODUCT(('入力フォーム（Ⅰ個体数）'!$N$31:$N$231=グラフ!$A17)*('入力フォーム（Ⅰ個体数）'!$D$31:$D$231=グラフ!S$4)*('入力フォーム（Ⅰ個体数）'!$G$31:$G$231)),""),"")</f>
        <v/>
      </c>
      <c r="T17" s="67" t="str">
        <f>IF($A17&lt;&gt;"",IF(T$4&lt;&gt;"",SUMPRODUCT(('入力フォーム（Ⅰ個体数）'!$N$31:$N$231=グラフ!$A17)*('入力フォーム（Ⅰ個体数）'!$D$31:$D$231=グラフ!T$4)*('入力フォーム（Ⅰ個体数）'!$G$31:$G$231)),""),"")</f>
        <v/>
      </c>
      <c r="U17" s="67" t="str">
        <f>IF($A17&lt;&gt;"",IF(U$4&lt;&gt;"",SUMPRODUCT(('入力フォーム（Ⅰ個体数）'!$N$31:$N$231=グラフ!$A17)*('入力フォーム（Ⅰ個体数）'!$D$31:$D$231=グラフ!U$4)*('入力フォーム（Ⅰ個体数）'!$G$31:$G$231)),""),"")</f>
        <v/>
      </c>
    </row>
    <row r="18" spans="1:21" x14ac:dyDescent="0.2">
      <c r="A18" s="99" t="str">
        <f>IF('入力フォーム（Ⅰ個体数）'!N23&gt;0,'入力フォーム（Ⅰ個体数）'!N23,"")</f>
        <v/>
      </c>
      <c r="B18" s="68" t="str">
        <f t="shared" si="1"/>
        <v/>
      </c>
      <c r="C18" s="67" t="str">
        <f>IF($A18&lt;&gt;"",IF(C$4&lt;&gt;"",SUMPRODUCT(('入力フォーム（Ⅰ個体数）'!$N$31:$N$231=グラフ!$A18)*('入力フォーム（Ⅰ個体数）'!$D$31:$D$231=グラフ!C$4)*('入力フォーム（Ⅰ個体数）'!$G$31:$G$231)),""),"")</f>
        <v/>
      </c>
      <c r="D18" s="67" t="str">
        <f>IF($A18&lt;&gt;"",IF(D$4&lt;&gt;"",SUMPRODUCT(('入力フォーム（Ⅰ個体数）'!$N$31:$N$231=グラフ!$A18)*('入力フォーム（Ⅰ個体数）'!$D$31:$D$231=グラフ!D$4)*('入力フォーム（Ⅰ個体数）'!$G$31:$G$231)),""),"")</f>
        <v/>
      </c>
      <c r="E18" s="67" t="str">
        <f>IF($A18&lt;&gt;"",IF(E$4&lt;&gt;"",SUMPRODUCT(('入力フォーム（Ⅰ個体数）'!$N$31:$N$231=グラフ!$A18)*('入力フォーム（Ⅰ個体数）'!$D$31:$D$231=グラフ!E$4)*('入力フォーム（Ⅰ個体数）'!$G$31:$G$231)),""),"")</f>
        <v/>
      </c>
      <c r="F18" s="67" t="str">
        <f>IF($A18&lt;&gt;"",IF(F$4&lt;&gt;"",SUMPRODUCT(('入力フォーム（Ⅰ個体数）'!$N$31:$N$231=グラフ!$A18)*('入力フォーム（Ⅰ個体数）'!$D$31:$D$231=グラフ!F$4)*('入力フォーム（Ⅰ個体数）'!$G$31:$G$231)),""),"")</f>
        <v/>
      </c>
      <c r="G18" s="67" t="str">
        <f>IF($A18&lt;&gt;"",IF(G$4&lt;&gt;"",SUMPRODUCT(('入力フォーム（Ⅰ個体数）'!$N$31:$N$231=グラフ!$A18)*('入力フォーム（Ⅰ個体数）'!$D$31:$D$231=グラフ!G$4)*('入力フォーム（Ⅰ個体数）'!$G$31:$G$231)),""),"")</f>
        <v/>
      </c>
      <c r="H18" s="67" t="str">
        <f>IF($A18&lt;&gt;"",IF(H$4&lt;&gt;"",SUMPRODUCT(('入力フォーム（Ⅰ個体数）'!$N$31:$N$231=グラフ!$A18)*('入力フォーム（Ⅰ個体数）'!$D$31:$D$231=グラフ!H$4)*('入力フォーム（Ⅰ個体数）'!$G$31:$G$231)),""),"")</f>
        <v/>
      </c>
      <c r="I18" s="67" t="str">
        <f>IF($A18&lt;&gt;"",IF(I$4&lt;&gt;"",SUMPRODUCT(('入力フォーム（Ⅰ個体数）'!$N$31:$N$231=グラフ!$A18)*('入力フォーム（Ⅰ個体数）'!$D$31:$D$231=グラフ!I$4)*('入力フォーム（Ⅰ個体数）'!$G$31:$G$231)),""),"")</f>
        <v/>
      </c>
      <c r="J18" s="67" t="str">
        <f>IF($A18&lt;&gt;"",IF(J$4&lt;&gt;"",SUMPRODUCT(('入力フォーム（Ⅰ個体数）'!$N$31:$N$231=グラフ!$A18)*('入力フォーム（Ⅰ個体数）'!$D$31:$D$231=グラフ!J$4)*('入力フォーム（Ⅰ個体数）'!$G$31:$G$231)),""),"")</f>
        <v/>
      </c>
      <c r="K18" s="67" t="str">
        <f>IF($A18&lt;&gt;"",IF(K$4&lt;&gt;"",SUMPRODUCT(('入力フォーム（Ⅰ個体数）'!$N$31:$N$231=グラフ!$A18)*('入力フォーム（Ⅰ個体数）'!$D$31:$D$231=グラフ!K$4)*('入力フォーム（Ⅰ個体数）'!$G$31:$G$231)),""),"")</f>
        <v/>
      </c>
      <c r="L18" s="67" t="str">
        <f>IF($A18&lt;&gt;"",IF(L$4&lt;&gt;"",SUMPRODUCT(('入力フォーム（Ⅰ個体数）'!$N$31:$N$231=グラフ!$A18)*('入力フォーム（Ⅰ個体数）'!$D$31:$D$231=グラフ!L$4)*('入力フォーム（Ⅰ個体数）'!$G$31:$G$231)),""),"")</f>
        <v/>
      </c>
      <c r="M18" s="67" t="str">
        <f>IF($A18&lt;&gt;"",IF(M$4&lt;&gt;"",SUMPRODUCT(('入力フォーム（Ⅰ個体数）'!$N$31:$N$231=グラフ!$A18)*('入力フォーム（Ⅰ個体数）'!$D$31:$D$231=グラフ!M$4)*('入力フォーム（Ⅰ個体数）'!$G$31:$G$231)),""),"")</f>
        <v/>
      </c>
      <c r="N18" s="67" t="str">
        <f>IF($A18&lt;&gt;"",IF(N$4&lt;&gt;"",SUMPRODUCT(('入力フォーム（Ⅰ個体数）'!$N$31:$N$231=グラフ!$A18)*('入力フォーム（Ⅰ個体数）'!$D$31:$D$231=グラフ!N$4)*('入力フォーム（Ⅰ個体数）'!$G$31:$G$231)),""),"")</f>
        <v/>
      </c>
      <c r="O18" s="67" t="str">
        <f>IF($A18&lt;&gt;"",IF(O$4&lt;&gt;"",SUMPRODUCT(('入力フォーム（Ⅰ個体数）'!$N$31:$N$231=グラフ!$A18)*('入力フォーム（Ⅰ個体数）'!$D$31:$D$231=グラフ!O$4)*('入力フォーム（Ⅰ個体数）'!$G$31:$G$231)),""),"")</f>
        <v/>
      </c>
      <c r="P18" s="67" t="str">
        <f>IF($A18&lt;&gt;"",IF(P$4&lt;&gt;"",SUMPRODUCT(('入力フォーム（Ⅰ個体数）'!$N$31:$N$231=グラフ!$A18)*('入力フォーム（Ⅰ個体数）'!$D$31:$D$231=グラフ!P$4)*('入力フォーム（Ⅰ個体数）'!$G$31:$G$231)),""),"")</f>
        <v/>
      </c>
      <c r="Q18" s="67" t="str">
        <f>IF($A18&lt;&gt;"",IF(Q$4&lt;&gt;"",SUMPRODUCT(('入力フォーム（Ⅰ個体数）'!$N$31:$N$231=グラフ!$A18)*('入力フォーム（Ⅰ個体数）'!$D$31:$D$231=グラフ!Q$4)*('入力フォーム（Ⅰ個体数）'!$G$31:$G$231)),""),"")</f>
        <v/>
      </c>
      <c r="R18" s="67" t="str">
        <f>IF($A18&lt;&gt;"",IF(R$4&lt;&gt;"",SUMPRODUCT(('入力フォーム（Ⅰ個体数）'!$N$31:$N$231=グラフ!$A18)*('入力フォーム（Ⅰ個体数）'!$D$31:$D$231=グラフ!R$4)*('入力フォーム（Ⅰ個体数）'!$G$31:$G$231)),""),"")</f>
        <v/>
      </c>
      <c r="S18" s="67" t="str">
        <f>IF($A18&lt;&gt;"",IF(S$4&lt;&gt;"",SUMPRODUCT(('入力フォーム（Ⅰ個体数）'!$N$31:$N$231=グラフ!$A18)*('入力フォーム（Ⅰ個体数）'!$D$31:$D$231=グラフ!S$4)*('入力フォーム（Ⅰ個体数）'!$G$31:$G$231)),""),"")</f>
        <v/>
      </c>
      <c r="T18" s="67" t="str">
        <f>IF($A18&lt;&gt;"",IF(T$4&lt;&gt;"",SUMPRODUCT(('入力フォーム（Ⅰ個体数）'!$N$31:$N$231=グラフ!$A18)*('入力フォーム（Ⅰ個体数）'!$D$31:$D$231=グラフ!T$4)*('入力フォーム（Ⅰ個体数）'!$G$31:$G$231)),""),"")</f>
        <v/>
      </c>
      <c r="U18" s="67" t="str">
        <f>IF($A18&lt;&gt;"",IF(U$4&lt;&gt;"",SUMPRODUCT(('入力フォーム（Ⅰ個体数）'!$N$31:$N$231=グラフ!$A18)*('入力フォーム（Ⅰ個体数）'!$D$31:$D$231=グラフ!U$4)*('入力フォーム（Ⅰ個体数）'!$G$31:$G$231)),""),"")</f>
        <v/>
      </c>
    </row>
    <row r="19" spans="1:21" x14ac:dyDescent="0.2">
      <c r="A19" s="99" t="str">
        <f>IF('入力フォーム（Ⅰ個体数）'!N24&gt;0,'入力フォーム（Ⅰ個体数）'!N24,"")</f>
        <v/>
      </c>
      <c r="B19" s="68" t="str">
        <f t="shared" si="1"/>
        <v/>
      </c>
      <c r="C19" s="67" t="str">
        <f>IF($A19&lt;&gt;"",IF(C$4&lt;&gt;"",SUMPRODUCT(('入力フォーム（Ⅰ個体数）'!$N$31:$N$231=グラフ!$A19)*('入力フォーム（Ⅰ個体数）'!$D$31:$D$231=グラフ!C$4)*('入力フォーム（Ⅰ個体数）'!$G$31:$G$231)),""),"")</f>
        <v/>
      </c>
      <c r="D19" s="67" t="str">
        <f>IF($A19&lt;&gt;"",IF(D$4&lt;&gt;"",SUMPRODUCT(('入力フォーム（Ⅰ個体数）'!$N$31:$N$231=グラフ!$A19)*('入力フォーム（Ⅰ個体数）'!$D$31:$D$231=グラフ!D$4)*('入力フォーム（Ⅰ個体数）'!$G$31:$G$231)),""),"")</f>
        <v/>
      </c>
      <c r="E19" s="67" t="str">
        <f>IF($A19&lt;&gt;"",IF(E$4&lt;&gt;"",SUMPRODUCT(('入力フォーム（Ⅰ個体数）'!$N$31:$N$231=グラフ!$A19)*('入力フォーム（Ⅰ個体数）'!$D$31:$D$231=グラフ!E$4)*('入力フォーム（Ⅰ個体数）'!$G$31:$G$231)),""),"")</f>
        <v/>
      </c>
      <c r="F19" s="67" t="str">
        <f>IF($A19&lt;&gt;"",IF(F$4&lt;&gt;"",SUMPRODUCT(('入力フォーム（Ⅰ個体数）'!$N$31:$N$231=グラフ!$A19)*('入力フォーム（Ⅰ個体数）'!$D$31:$D$231=グラフ!F$4)*('入力フォーム（Ⅰ個体数）'!$G$31:$G$231)),""),"")</f>
        <v/>
      </c>
      <c r="G19" s="67" t="str">
        <f>IF($A19&lt;&gt;"",IF(G$4&lt;&gt;"",SUMPRODUCT(('入力フォーム（Ⅰ個体数）'!$N$31:$N$231=グラフ!$A19)*('入力フォーム（Ⅰ個体数）'!$D$31:$D$231=グラフ!G$4)*('入力フォーム（Ⅰ個体数）'!$G$31:$G$231)),""),"")</f>
        <v/>
      </c>
      <c r="H19" s="67" t="str">
        <f>IF($A19&lt;&gt;"",IF(H$4&lt;&gt;"",SUMPRODUCT(('入力フォーム（Ⅰ個体数）'!$N$31:$N$231=グラフ!$A19)*('入力フォーム（Ⅰ個体数）'!$D$31:$D$231=グラフ!H$4)*('入力フォーム（Ⅰ個体数）'!$G$31:$G$231)),""),"")</f>
        <v/>
      </c>
      <c r="I19" s="67" t="str">
        <f>IF($A19&lt;&gt;"",IF(I$4&lt;&gt;"",SUMPRODUCT(('入力フォーム（Ⅰ個体数）'!$N$31:$N$231=グラフ!$A19)*('入力フォーム（Ⅰ個体数）'!$D$31:$D$231=グラフ!I$4)*('入力フォーム（Ⅰ個体数）'!$G$31:$G$231)),""),"")</f>
        <v/>
      </c>
      <c r="J19" s="67" t="str">
        <f>IF($A19&lt;&gt;"",IF(J$4&lt;&gt;"",SUMPRODUCT(('入力フォーム（Ⅰ個体数）'!$N$31:$N$231=グラフ!$A19)*('入力フォーム（Ⅰ個体数）'!$D$31:$D$231=グラフ!J$4)*('入力フォーム（Ⅰ個体数）'!$G$31:$G$231)),""),"")</f>
        <v/>
      </c>
      <c r="K19" s="67" t="str">
        <f>IF($A19&lt;&gt;"",IF(K$4&lt;&gt;"",SUMPRODUCT(('入力フォーム（Ⅰ個体数）'!$N$31:$N$231=グラフ!$A19)*('入力フォーム（Ⅰ個体数）'!$D$31:$D$231=グラフ!K$4)*('入力フォーム（Ⅰ個体数）'!$G$31:$G$231)),""),"")</f>
        <v/>
      </c>
      <c r="L19" s="67" t="str">
        <f>IF($A19&lt;&gt;"",IF(L$4&lt;&gt;"",SUMPRODUCT(('入力フォーム（Ⅰ個体数）'!$N$31:$N$231=グラフ!$A19)*('入力フォーム（Ⅰ個体数）'!$D$31:$D$231=グラフ!L$4)*('入力フォーム（Ⅰ個体数）'!$G$31:$G$231)),""),"")</f>
        <v/>
      </c>
      <c r="M19" s="67" t="str">
        <f>IF($A19&lt;&gt;"",IF(M$4&lt;&gt;"",SUMPRODUCT(('入力フォーム（Ⅰ個体数）'!$N$31:$N$231=グラフ!$A19)*('入力フォーム（Ⅰ個体数）'!$D$31:$D$231=グラフ!M$4)*('入力フォーム（Ⅰ個体数）'!$G$31:$G$231)),""),"")</f>
        <v/>
      </c>
      <c r="N19" s="67" t="str">
        <f>IF($A19&lt;&gt;"",IF(N$4&lt;&gt;"",SUMPRODUCT(('入力フォーム（Ⅰ個体数）'!$N$31:$N$231=グラフ!$A19)*('入力フォーム（Ⅰ個体数）'!$D$31:$D$231=グラフ!N$4)*('入力フォーム（Ⅰ個体数）'!$G$31:$G$231)),""),"")</f>
        <v/>
      </c>
      <c r="O19" s="67" t="str">
        <f>IF($A19&lt;&gt;"",IF(O$4&lt;&gt;"",SUMPRODUCT(('入力フォーム（Ⅰ個体数）'!$N$31:$N$231=グラフ!$A19)*('入力フォーム（Ⅰ個体数）'!$D$31:$D$231=グラフ!O$4)*('入力フォーム（Ⅰ個体数）'!$G$31:$G$231)),""),"")</f>
        <v/>
      </c>
      <c r="P19" s="67" t="str">
        <f>IF($A19&lt;&gt;"",IF(P$4&lt;&gt;"",SUMPRODUCT(('入力フォーム（Ⅰ個体数）'!$N$31:$N$231=グラフ!$A19)*('入力フォーム（Ⅰ個体数）'!$D$31:$D$231=グラフ!P$4)*('入力フォーム（Ⅰ個体数）'!$G$31:$G$231)),""),"")</f>
        <v/>
      </c>
      <c r="Q19" s="67" t="str">
        <f>IF($A19&lt;&gt;"",IF(Q$4&lt;&gt;"",SUMPRODUCT(('入力フォーム（Ⅰ個体数）'!$N$31:$N$231=グラフ!$A19)*('入力フォーム（Ⅰ個体数）'!$D$31:$D$231=グラフ!Q$4)*('入力フォーム（Ⅰ個体数）'!$G$31:$G$231)),""),"")</f>
        <v/>
      </c>
      <c r="R19" s="67" t="str">
        <f>IF($A19&lt;&gt;"",IF(R$4&lt;&gt;"",SUMPRODUCT(('入力フォーム（Ⅰ個体数）'!$N$31:$N$231=グラフ!$A19)*('入力フォーム（Ⅰ個体数）'!$D$31:$D$231=グラフ!R$4)*('入力フォーム（Ⅰ個体数）'!$G$31:$G$231)),""),"")</f>
        <v/>
      </c>
      <c r="S19" s="67" t="str">
        <f>IF($A19&lt;&gt;"",IF(S$4&lt;&gt;"",SUMPRODUCT(('入力フォーム（Ⅰ個体数）'!$N$31:$N$231=グラフ!$A19)*('入力フォーム（Ⅰ個体数）'!$D$31:$D$231=グラフ!S$4)*('入力フォーム（Ⅰ個体数）'!$G$31:$G$231)),""),"")</f>
        <v/>
      </c>
      <c r="T19" s="67" t="str">
        <f>IF($A19&lt;&gt;"",IF(T$4&lt;&gt;"",SUMPRODUCT(('入力フォーム（Ⅰ個体数）'!$N$31:$N$231=グラフ!$A19)*('入力フォーム（Ⅰ個体数）'!$D$31:$D$231=グラフ!T$4)*('入力フォーム（Ⅰ個体数）'!$G$31:$G$231)),""),"")</f>
        <v/>
      </c>
      <c r="U19" s="67" t="str">
        <f>IF($A19&lt;&gt;"",IF(U$4&lt;&gt;"",SUMPRODUCT(('入力フォーム（Ⅰ個体数）'!$N$31:$N$231=グラフ!$A19)*('入力フォーム（Ⅰ個体数）'!$D$31:$D$231=グラフ!U$4)*('入力フォーム（Ⅰ個体数）'!$G$31:$G$231)),""),"")</f>
        <v/>
      </c>
    </row>
    <row r="20" spans="1:21" x14ac:dyDescent="0.2">
      <c r="A20" s="99" t="str">
        <f>IF('入力フォーム（Ⅰ個体数）'!N25&gt;0,'入力フォーム（Ⅰ個体数）'!N25,"")</f>
        <v/>
      </c>
      <c r="B20" s="68" t="str">
        <f t="shared" si="1"/>
        <v/>
      </c>
      <c r="C20" s="67" t="str">
        <f>IF($A20&lt;&gt;"",IF(C$4&lt;&gt;"",SUMPRODUCT(('入力フォーム（Ⅰ個体数）'!$N$31:$N$231=グラフ!$A20)*('入力フォーム（Ⅰ個体数）'!$D$31:$D$231=グラフ!C$4)*('入力フォーム（Ⅰ個体数）'!$G$31:$G$231)),""),"")</f>
        <v/>
      </c>
      <c r="D20" s="67" t="str">
        <f>IF($A20&lt;&gt;"",IF(D$4&lt;&gt;"",SUMPRODUCT(('入力フォーム（Ⅰ個体数）'!$N$31:$N$231=グラフ!$A20)*('入力フォーム（Ⅰ個体数）'!$D$31:$D$231=グラフ!D$4)*('入力フォーム（Ⅰ個体数）'!$G$31:$G$231)),""),"")</f>
        <v/>
      </c>
      <c r="E20" s="67" t="str">
        <f>IF($A20&lt;&gt;"",IF(E$4&lt;&gt;"",SUMPRODUCT(('入力フォーム（Ⅰ個体数）'!$N$31:$N$231=グラフ!$A20)*('入力フォーム（Ⅰ個体数）'!$D$31:$D$231=グラフ!E$4)*('入力フォーム（Ⅰ個体数）'!$G$31:$G$231)),""),"")</f>
        <v/>
      </c>
      <c r="F20" s="67" t="str">
        <f>IF($A20&lt;&gt;"",IF(F$4&lt;&gt;"",SUMPRODUCT(('入力フォーム（Ⅰ個体数）'!$N$31:$N$231=グラフ!$A20)*('入力フォーム（Ⅰ個体数）'!$D$31:$D$231=グラフ!F$4)*('入力フォーム（Ⅰ個体数）'!$G$31:$G$231)),""),"")</f>
        <v/>
      </c>
      <c r="G20" s="67" t="str">
        <f>IF($A20&lt;&gt;"",IF(G$4&lt;&gt;"",SUMPRODUCT(('入力フォーム（Ⅰ個体数）'!$N$31:$N$231=グラフ!$A20)*('入力フォーム（Ⅰ個体数）'!$D$31:$D$231=グラフ!G$4)*('入力フォーム（Ⅰ個体数）'!$G$31:$G$231)),""),"")</f>
        <v/>
      </c>
      <c r="H20" s="67" t="str">
        <f>IF($A20&lt;&gt;"",IF(H$4&lt;&gt;"",SUMPRODUCT(('入力フォーム（Ⅰ個体数）'!$N$31:$N$231=グラフ!$A20)*('入力フォーム（Ⅰ個体数）'!$D$31:$D$231=グラフ!H$4)*('入力フォーム（Ⅰ個体数）'!$G$31:$G$231)),""),"")</f>
        <v/>
      </c>
      <c r="I20" s="67" t="str">
        <f>IF($A20&lt;&gt;"",IF(I$4&lt;&gt;"",SUMPRODUCT(('入力フォーム（Ⅰ個体数）'!$N$31:$N$231=グラフ!$A20)*('入力フォーム（Ⅰ個体数）'!$D$31:$D$231=グラフ!I$4)*('入力フォーム（Ⅰ個体数）'!$G$31:$G$231)),""),"")</f>
        <v/>
      </c>
      <c r="J20" s="67" t="str">
        <f>IF($A20&lt;&gt;"",IF(J$4&lt;&gt;"",SUMPRODUCT(('入力フォーム（Ⅰ個体数）'!$N$31:$N$231=グラフ!$A20)*('入力フォーム（Ⅰ個体数）'!$D$31:$D$231=グラフ!J$4)*('入力フォーム（Ⅰ個体数）'!$G$31:$G$231)),""),"")</f>
        <v/>
      </c>
      <c r="K20" s="67" t="str">
        <f>IF($A20&lt;&gt;"",IF(K$4&lt;&gt;"",SUMPRODUCT(('入力フォーム（Ⅰ個体数）'!$N$31:$N$231=グラフ!$A20)*('入力フォーム（Ⅰ個体数）'!$D$31:$D$231=グラフ!K$4)*('入力フォーム（Ⅰ個体数）'!$G$31:$G$231)),""),"")</f>
        <v/>
      </c>
      <c r="L20" s="67" t="str">
        <f>IF($A20&lt;&gt;"",IF(L$4&lt;&gt;"",SUMPRODUCT(('入力フォーム（Ⅰ個体数）'!$N$31:$N$231=グラフ!$A20)*('入力フォーム（Ⅰ個体数）'!$D$31:$D$231=グラフ!L$4)*('入力フォーム（Ⅰ個体数）'!$G$31:$G$231)),""),"")</f>
        <v/>
      </c>
      <c r="M20" s="67" t="str">
        <f>IF($A20&lt;&gt;"",IF(M$4&lt;&gt;"",SUMPRODUCT(('入力フォーム（Ⅰ個体数）'!$N$31:$N$231=グラフ!$A20)*('入力フォーム（Ⅰ個体数）'!$D$31:$D$231=グラフ!M$4)*('入力フォーム（Ⅰ個体数）'!$G$31:$G$231)),""),"")</f>
        <v/>
      </c>
      <c r="N20" s="67" t="str">
        <f>IF($A20&lt;&gt;"",IF(N$4&lt;&gt;"",SUMPRODUCT(('入力フォーム（Ⅰ個体数）'!$N$31:$N$231=グラフ!$A20)*('入力フォーム（Ⅰ個体数）'!$D$31:$D$231=グラフ!N$4)*('入力フォーム（Ⅰ個体数）'!$G$31:$G$231)),""),"")</f>
        <v/>
      </c>
      <c r="O20" s="67" t="str">
        <f>IF($A20&lt;&gt;"",IF(O$4&lt;&gt;"",SUMPRODUCT(('入力フォーム（Ⅰ個体数）'!$N$31:$N$231=グラフ!$A20)*('入力フォーム（Ⅰ個体数）'!$D$31:$D$231=グラフ!O$4)*('入力フォーム（Ⅰ個体数）'!$G$31:$G$231)),""),"")</f>
        <v/>
      </c>
      <c r="P20" s="67" t="str">
        <f>IF($A20&lt;&gt;"",IF(P$4&lt;&gt;"",SUMPRODUCT(('入力フォーム（Ⅰ個体数）'!$N$31:$N$231=グラフ!$A20)*('入力フォーム（Ⅰ個体数）'!$D$31:$D$231=グラフ!P$4)*('入力フォーム（Ⅰ個体数）'!$G$31:$G$231)),""),"")</f>
        <v/>
      </c>
      <c r="Q20" s="67" t="str">
        <f>IF($A20&lt;&gt;"",IF(Q$4&lt;&gt;"",SUMPRODUCT(('入力フォーム（Ⅰ個体数）'!$N$31:$N$231=グラフ!$A20)*('入力フォーム（Ⅰ個体数）'!$D$31:$D$231=グラフ!Q$4)*('入力フォーム（Ⅰ個体数）'!$G$31:$G$231)),""),"")</f>
        <v/>
      </c>
      <c r="R20" s="67" t="str">
        <f>IF($A20&lt;&gt;"",IF(R$4&lt;&gt;"",SUMPRODUCT(('入力フォーム（Ⅰ個体数）'!$N$31:$N$231=グラフ!$A20)*('入力フォーム（Ⅰ個体数）'!$D$31:$D$231=グラフ!R$4)*('入力フォーム（Ⅰ個体数）'!$G$31:$G$231)),""),"")</f>
        <v/>
      </c>
      <c r="S20" s="67" t="str">
        <f>IF($A20&lt;&gt;"",IF(S$4&lt;&gt;"",SUMPRODUCT(('入力フォーム（Ⅰ個体数）'!$N$31:$N$231=グラフ!$A20)*('入力フォーム（Ⅰ個体数）'!$D$31:$D$231=グラフ!S$4)*('入力フォーム（Ⅰ個体数）'!$G$31:$G$231)),""),"")</f>
        <v/>
      </c>
      <c r="T20" s="67" t="str">
        <f>IF($A20&lt;&gt;"",IF(T$4&lt;&gt;"",SUMPRODUCT(('入力フォーム（Ⅰ個体数）'!$N$31:$N$231=グラフ!$A20)*('入力フォーム（Ⅰ個体数）'!$D$31:$D$231=グラフ!T$4)*('入力フォーム（Ⅰ個体数）'!$G$31:$G$231)),""),"")</f>
        <v/>
      </c>
      <c r="U20" s="67" t="str">
        <f>IF($A20&lt;&gt;"",IF(U$4&lt;&gt;"",SUMPRODUCT(('入力フォーム（Ⅰ個体数）'!$N$31:$N$231=グラフ!$A20)*('入力フォーム（Ⅰ個体数）'!$D$31:$D$231=グラフ!U$4)*('入力フォーム（Ⅰ個体数）'!$G$31:$G$231)),""),"")</f>
        <v/>
      </c>
    </row>
    <row r="22" spans="1:21" x14ac:dyDescent="0.2">
      <c r="A22" s="101"/>
      <c r="B22" s="29"/>
      <c r="C22" s="138" t="s">
        <v>14</v>
      </c>
      <c r="D22" s="138"/>
      <c r="E22" s="138"/>
      <c r="F22" s="138"/>
      <c r="G22" s="138"/>
      <c r="H22" s="138"/>
      <c r="I22" s="138"/>
      <c r="J22" s="138"/>
      <c r="K22" s="138"/>
      <c r="L22" s="138"/>
      <c r="M22" s="138"/>
      <c r="N22" s="138"/>
      <c r="O22" s="138"/>
      <c r="P22" s="138"/>
      <c r="Q22" s="138"/>
      <c r="R22" s="138"/>
      <c r="S22" s="138"/>
      <c r="T22" s="138"/>
      <c r="U22" s="138"/>
    </row>
    <row r="23" spans="1:21" x14ac:dyDescent="0.2">
      <c r="A23" s="100" t="s">
        <v>149</v>
      </c>
      <c r="B23" s="115" t="s">
        <v>174</v>
      </c>
      <c r="C23" s="96" t="str">
        <f>IF('入力フォーム(Ⅱ区画環境）'!D9&gt;0,'入力フォーム(Ⅱ区画環境）'!D9,"")</f>
        <v/>
      </c>
      <c r="D23" s="96" t="str">
        <f>IF('入力フォーム(Ⅱ区画環境）'!E9&gt;0,'入力フォーム(Ⅱ区画環境）'!E9,"")</f>
        <v/>
      </c>
      <c r="E23" s="96" t="str">
        <f>IF('入力フォーム(Ⅱ区画環境）'!F9&gt;0,'入力フォーム(Ⅱ区画環境）'!F9,"")</f>
        <v/>
      </c>
      <c r="F23" s="96" t="str">
        <f>IF('入力フォーム(Ⅱ区画環境）'!G9&gt;0,'入力フォーム(Ⅱ区画環境）'!G9,"")</f>
        <v/>
      </c>
      <c r="G23" s="96" t="str">
        <f>IF('入力フォーム(Ⅱ区画環境）'!H9&gt;0,'入力フォーム(Ⅱ区画環境）'!H9,"")</f>
        <v/>
      </c>
      <c r="H23" s="96" t="str">
        <f>IF('入力フォーム(Ⅱ区画環境）'!I9&gt;0,'入力フォーム(Ⅱ区画環境）'!I9,"")</f>
        <v/>
      </c>
      <c r="I23" s="96" t="str">
        <f>IF('入力フォーム(Ⅱ区画環境）'!J9&gt;0,'入力フォーム(Ⅱ区画環境）'!J9,"")</f>
        <v/>
      </c>
      <c r="J23" s="96" t="str">
        <f>IF('入力フォーム(Ⅱ区画環境）'!K9&gt;0,'入力フォーム(Ⅱ区画環境）'!K9,"")</f>
        <v/>
      </c>
      <c r="K23" s="96" t="str">
        <f>IF('入力フォーム(Ⅱ区画環境）'!L9&gt;0,'入力フォーム(Ⅱ区画環境）'!L9,"")</f>
        <v/>
      </c>
      <c r="L23" s="96" t="str">
        <f>IF('入力フォーム(Ⅱ区画環境）'!M9&gt;0,'入力フォーム(Ⅱ区画環境）'!M9,"")</f>
        <v/>
      </c>
      <c r="M23" s="96" t="str">
        <f>IF('入力フォーム(Ⅱ区画環境）'!N9&gt;0,'入力フォーム(Ⅱ区画環境）'!N9,"")</f>
        <v/>
      </c>
      <c r="N23" s="96" t="str">
        <f>IF('入力フォーム(Ⅱ区画環境）'!O9&gt;0,'入力フォーム(Ⅱ区画環境）'!O9,"")</f>
        <v/>
      </c>
      <c r="O23" s="96" t="str">
        <f>IF('入力フォーム(Ⅱ区画環境）'!P9&gt;0,'入力フォーム(Ⅱ区画環境）'!P9,"")</f>
        <v/>
      </c>
      <c r="P23" s="96" t="str">
        <f>IF('入力フォーム(Ⅱ区画環境）'!Q9&gt;0,'入力フォーム(Ⅱ区画環境）'!Q9,"")</f>
        <v/>
      </c>
      <c r="Q23" s="96" t="str">
        <f>IF('入力フォーム(Ⅱ区画環境）'!R9&gt;0,'入力フォーム(Ⅱ区画環境）'!R9,"")</f>
        <v/>
      </c>
      <c r="R23" s="96" t="str">
        <f>IF('入力フォーム(Ⅱ区画環境）'!S9&gt;0,'入力フォーム(Ⅱ区画環境）'!S9,"")</f>
        <v/>
      </c>
      <c r="S23" s="96" t="str">
        <f>IF('入力フォーム(Ⅱ区画環境）'!T9&gt;0,'入力フォーム(Ⅱ区画環境）'!T9,"")</f>
        <v/>
      </c>
      <c r="T23" s="96" t="str">
        <f>IF('入力フォーム(Ⅱ区画環境）'!U9&gt;0,'入力フォーム(Ⅱ区画環境）'!U9,"")</f>
        <v/>
      </c>
      <c r="U23" s="96" t="str">
        <f>IF('入力フォーム(Ⅱ区画環境）'!V9&gt;0,'入力フォーム(Ⅱ区画環境）'!V9,"")</f>
        <v/>
      </c>
    </row>
    <row r="24" spans="1:21" ht="13.8" thickBot="1" x14ac:dyDescent="0.25">
      <c r="A24" s="98" t="s">
        <v>175</v>
      </c>
      <c r="B24" s="97" t="s">
        <v>177</v>
      </c>
      <c r="C24" s="66" t="str">
        <f>IF(C23&lt;&gt;"",MAX(C25:C39),"")</f>
        <v/>
      </c>
      <c r="D24" s="66" t="str">
        <f t="shared" ref="D24:U24" si="2">IF(D23&lt;&gt;"",MAX(D25:D39),"")</f>
        <v/>
      </c>
      <c r="E24" s="66" t="str">
        <f t="shared" si="2"/>
        <v/>
      </c>
      <c r="F24" s="66" t="str">
        <f t="shared" si="2"/>
        <v/>
      </c>
      <c r="G24" s="66" t="str">
        <f t="shared" si="2"/>
        <v/>
      </c>
      <c r="H24" s="66" t="str">
        <f t="shared" si="2"/>
        <v/>
      </c>
      <c r="I24" s="66" t="str">
        <f t="shared" si="2"/>
        <v/>
      </c>
      <c r="J24" s="66" t="str">
        <f t="shared" si="2"/>
        <v/>
      </c>
      <c r="K24" s="66" t="str">
        <f t="shared" si="2"/>
        <v/>
      </c>
      <c r="L24" s="66" t="str">
        <f t="shared" si="2"/>
        <v/>
      </c>
      <c r="M24" s="66" t="str">
        <f>IF(M23&lt;&gt;"",MAX(M25:M39),"")</f>
        <v/>
      </c>
      <c r="N24" s="66" t="str">
        <f>IF(N23&lt;&gt;"",MAX(N25:N39),"")</f>
        <v/>
      </c>
      <c r="O24" s="66" t="str">
        <f>IF(O23&lt;&gt;"",MAX(O25:O39),"")</f>
        <v/>
      </c>
      <c r="P24" s="66" t="str">
        <f>IF(P23&lt;&gt;"",MAX(P25:P39),"")</f>
        <v/>
      </c>
      <c r="Q24" s="66" t="str">
        <f t="shared" si="2"/>
        <v/>
      </c>
      <c r="R24" s="66" t="str">
        <f t="shared" si="2"/>
        <v/>
      </c>
      <c r="S24" s="66" t="str">
        <f t="shared" si="2"/>
        <v/>
      </c>
      <c r="T24" s="66" t="str">
        <f t="shared" si="2"/>
        <v/>
      </c>
      <c r="U24" s="66" t="str">
        <f t="shared" si="2"/>
        <v/>
      </c>
    </row>
    <row r="25" spans="1:21" ht="13.8" thickTop="1" x14ac:dyDescent="0.2">
      <c r="A25" s="99" t="str">
        <f>IF('入力フォーム（Ⅰ個体数）'!N11&gt;0,'入力フォーム（Ⅰ個体数）'!N11,"")</f>
        <v/>
      </c>
      <c r="B25" s="68" t="str">
        <f>IF(A25&lt;&gt;"",SUM(C25:U25),"")</f>
        <v/>
      </c>
      <c r="C25" s="67" t="str">
        <f>IF($A25&lt;&gt;"",IF(C$23&lt;&gt;"",SUMPRODUCT(('入力フォーム（Ⅰ個体数）'!$N$31:$N$231=グラフ!$A25)*('入力フォーム（Ⅰ個体数）'!$D$31:$D$231=グラフ!C$23)*('入力フォーム（Ⅰ個体数）'!$F$31:$F$231)),""),"")</f>
        <v/>
      </c>
      <c r="D25" s="67" t="str">
        <f>IF($A25&lt;&gt;"",IF(D$23&lt;&gt;"",SUMPRODUCT(('入力フォーム（Ⅰ個体数）'!$N$31:$N$231=グラフ!$A25)*('入力フォーム（Ⅰ個体数）'!$D$31:$D$231=グラフ!D$23)*('入力フォーム（Ⅰ個体数）'!$F$31:$F$231)),""),"")</f>
        <v/>
      </c>
      <c r="E25" s="67" t="str">
        <f>IF($A25&lt;&gt;"",IF(E$23&lt;&gt;"",SUMPRODUCT(('入力フォーム（Ⅰ個体数）'!$N$31:$N$231=グラフ!$A25)*('入力フォーム（Ⅰ個体数）'!$D$31:$D$231=グラフ!E$23)*('入力フォーム（Ⅰ個体数）'!$F$31:$F$231)),""),"")</f>
        <v/>
      </c>
      <c r="F25" s="67" t="str">
        <f>IF($A25&lt;&gt;"",IF(F$23&lt;&gt;"",SUMPRODUCT(('入力フォーム（Ⅰ個体数）'!$N$31:$N$231=グラフ!$A25)*('入力フォーム（Ⅰ個体数）'!$D$31:$D$231=グラフ!F$23)*('入力フォーム（Ⅰ個体数）'!$F$31:$F$231)),""),"")</f>
        <v/>
      </c>
      <c r="G25" s="67" t="str">
        <f>IF($A25&lt;&gt;"",IF(G$23&lt;&gt;"",SUMPRODUCT(('入力フォーム（Ⅰ個体数）'!$N$31:$N$231=グラフ!$A25)*('入力フォーム（Ⅰ個体数）'!$D$31:$D$231=グラフ!G$23)*('入力フォーム（Ⅰ個体数）'!$F$31:$F$231)),""),"")</f>
        <v/>
      </c>
      <c r="H25" s="67" t="str">
        <f>IF($A25&lt;&gt;"",IF(H$23&lt;&gt;"",SUMPRODUCT(('入力フォーム（Ⅰ個体数）'!$N$31:$N$231=グラフ!$A25)*('入力フォーム（Ⅰ個体数）'!$D$31:$D$231=グラフ!H$23)*('入力フォーム（Ⅰ個体数）'!$F$31:$F$231)),""),"")</f>
        <v/>
      </c>
      <c r="I25" s="67" t="str">
        <f>IF($A25&lt;&gt;"",IF(I$23&lt;&gt;"",SUMPRODUCT(('入力フォーム（Ⅰ個体数）'!$N$31:$N$231=グラフ!$A25)*('入力フォーム（Ⅰ個体数）'!$D$31:$D$231=グラフ!I$23)*('入力フォーム（Ⅰ個体数）'!$F$31:$F$231)),""),"")</f>
        <v/>
      </c>
      <c r="J25" s="67" t="str">
        <f>IF($A25&lt;&gt;"",IF(J$23&lt;&gt;"",SUMPRODUCT(('入力フォーム（Ⅰ個体数）'!$N$31:$N$231=グラフ!$A25)*('入力フォーム（Ⅰ個体数）'!$D$31:$D$231=グラフ!J$23)*('入力フォーム（Ⅰ個体数）'!$F$31:$F$231)),""),"")</f>
        <v/>
      </c>
      <c r="K25" s="67" t="str">
        <f>IF($A25&lt;&gt;"",IF(K$23&lt;&gt;"",SUMPRODUCT(('入力フォーム（Ⅰ個体数）'!$N$31:$N$231=グラフ!$A25)*('入力フォーム（Ⅰ個体数）'!$D$31:$D$231=グラフ!K$23)*('入力フォーム（Ⅰ個体数）'!$F$31:$F$231)),""),"")</f>
        <v/>
      </c>
      <c r="L25" s="67" t="str">
        <f>IF($A25&lt;&gt;"",IF(L$23&lt;&gt;"",SUMPRODUCT(('入力フォーム（Ⅰ個体数）'!$N$31:$N$231=グラフ!$A25)*('入力フォーム（Ⅰ個体数）'!$D$31:$D$231=グラフ!L$23)*('入力フォーム（Ⅰ個体数）'!$F$31:$F$231)),""),"")</f>
        <v/>
      </c>
      <c r="M25" s="67" t="str">
        <f>IF($A25&lt;&gt;"",IF(M$23&lt;&gt;"",SUMPRODUCT(('入力フォーム（Ⅰ個体数）'!$N$31:$N$231=グラフ!$A25)*('入力フォーム（Ⅰ個体数）'!$D$31:$D$231=グラフ!M$23)*('入力フォーム（Ⅰ個体数）'!$F$31:$F$231)),""),"")</f>
        <v/>
      </c>
      <c r="N25" s="67" t="str">
        <f>IF($A25&lt;&gt;"",IF(N$23&lt;&gt;"",SUMPRODUCT(('入力フォーム（Ⅰ個体数）'!$N$31:$N$231=グラフ!$A25)*('入力フォーム（Ⅰ個体数）'!$D$31:$D$231=グラフ!N$23)*('入力フォーム（Ⅰ個体数）'!$F$31:$F$231)),""),"")</f>
        <v/>
      </c>
      <c r="O25" s="67" t="str">
        <f>IF($A25&lt;&gt;"",IF(O$23&lt;&gt;"",SUMPRODUCT(('入力フォーム（Ⅰ個体数）'!$N$31:$N$231=グラフ!$A25)*('入力フォーム（Ⅰ個体数）'!$D$31:$D$231=グラフ!O$23)*('入力フォーム（Ⅰ個体数）'!$F$31:$F$231)),""),"")</f>
        <v/>
      </c>
      <c r="P25" s="67" t="str">
        <f>IF($A25&lt;&gt;"",IF(P$23&lt;&gt;"",SUMPRODUCT(('入力フォーム（Ⅰ個体数）'!$N$31:$N$231=グラフ!$A25)*('入力フォーム（Ⅰ個体数）'!$D$31:$D$231=グラフ!P$23)*('入力フォーム（Ⅰ個体数）'!$F$31:$F$231)),""),"")</f>
        <v/>
      </c>
      <c r="Q25" s="67" t="str">
        <f>IF($A25&lt;&gt;"",IF(Q$23&lt;&gt;"",SUMPRODUCT(('入力フォーム（Ⅰ個体数）'!$N$31:$N$231=グラフ!$A25)*('入力フォーム（Ⅰ個体数）'!$D$31:$D$231=グラフ!Q$23)*('入力フォーム（Ⅰ個体数）'!$F$31:$F$231)),""),"")</f>
        <v/>
      </c>
      <c r="R25" s="67" t="str">
        <f>IF($A25&lt;&gt;"",IF(R$23&lt;&gt;"",SUMPRODUCT(('入力フォーム（Ⅰ個体数）'!$N$31:$N$231=グラフ!$A25)*('入力フォーム（Ⅰ個体数）'!$D$31:$D$231=グラフ!R$23)*('入力フォーム（Ⅰ個体数）'!$F$31:$F$231)),""),"")</f>
        <v/>
      </c>
      <c r="S25" s="67" t="str">
        <f>IF($A25&lt;&gt;"",IF(S$23&lt;&gt;"",SUMPRODUCT(('入力フォーム（Ⅰ個体数）'!$N$31:$N$231=グラフ!$A25)*('入力フォーム（Ⅰ個体数）'!$D$31:$D$231=グラフ!S$23)*('入力フォーム（Ⅰ個体数）'!$F$31:$F$231)),""),"")</f>
        <v/>
      </c>
      <c r="T25" s="67" t="str">
        <f>IF($A25&lt;&gt;"",IF(T$23&lt;&gt;"",SUMPRODUCT(('入力フォーム（Ⅰ個体数）'!$N$31:$N$231=グラフ!$A25)*('入力フォーム（Ⅰ個体数）'!$D$31:$D$231=グラフ!T$23)*('入力フォーム（Ⅰ個体数）'!$F$31:$F$231)),""),"")</f>
        <v/>
      </c>
      <c r="U25" s="67" t="str">
        <f>IF($A25&lt;&gt;"",IF(U$23&lt;&gt;"",SUMPRODUCT(('入力フォーム（Ⅰ個体数）'!$N$31:$N$231=グラフ!$A25)*('入力フォーム（Ⅰ個体数）'!$D$31:$D$231=グラフ!U$23)*('入力フォーム（Ⅰ個体数）'!$F$31:$F$231)),""),"")</f>
        <v/>
      </c>
    </row>
    <row r="26" spans="1:21" x14ac:dyDescent="0.2">
      <c r="A26" s="99" t="str">
        <f>IF('入力フォーム（Ⅰ個体数）'!N12&gt;0,'入力フォーム（Ⅰ個体数）'!N12,"")</f>
        <v/>
      </c>
      <c r="B26" s="68" t="str">
        <f t="shared" ref="B26:B39" si="3">IF(A26&lt;&gt;"",SUM(C26:U26),"")</f>
        <v/>
      </c>
      <c r="C26" s="67" t="str">
        <f>IF($A26&lt;&gt;"",IF(C$23&lt;&gt;"",SUMPRODUCT(('入力フォーム（Ⅰ個体数）'!$N$31:$N$231=グラフ!$A26)*('入力フォーム（Ⅰ個体数）'!$D$31:$D$231=グラフ!C$23)*('入力フォーム（Ⅰ個体数）'!$F$31:$F$231)),""),"")</f>
        <v/>
      </c>
      <c r="D26" s="67" t="str">
        <f>IF($A26&lt;&gt;"",IF(D$23&lt;&gt;"",SUMPRODUCT(('入力フォーム（Ⅰ個体数）'!$N$31:$N$231=グラフ!$A26)*('入力フォーム（Ⅰ個体数）'!$D$31:$D$231=グラフ!D$23)*('入力フォーム（Ⅰ個体数）'!$F$31:$F$231)),""),"")</f>
        <v/>
      </c>
      <c r="E26" s="67" t="str">
        <f>IF($A26&lt;&gt;"",IF(E$23&lt;&gt;"",SUMPRODUCT(('入力フォーム（Ⅰ個体数）'!$N$31:$N$231=グラフ!$A26)*('入力フォーム（Ⅰ個体数）'!$D$31:$D$231=グラフ!E$23)*('入力フォーム（Ⅰ個体数）'!$F$31:$F$231)),""),"")</f>
        <v/>
      </c>
      <c r="F26" s="67" t="str">
        <f>IF($A26&lt;&gt;"",IF(F$23&lt;&gt;"",SUMPRODUCT(('入力フォーム（Ⅰ個体数）'!$N$31:$N$231=グラフ!$A26)*('入力フォーム（Ⅰ個体数）'!$D$31:$D$231=グラフ!F$23)*('入力フォーム（Ⅰ個体数）'!$F$31:$F$231)),""),"")</f>
        <v/>
      </c>
      <c r="G26" s="67" t="str">
        <f>IF($A26&lt;&gt;"",IF(G$23&lt;&gt;"",SUMPRODUCT(('入力フォーム（Ⅰ個体数）'!$N$31:$N$231=グラフ!$A26)*('入力フォーム（Ⅰ個体数）'!$D$31:$D$231=グラフ!G$23)*('入力フォーム（Ⅰ個体数）'!$F$31:$F$231)),""),"")</f>
        <v/>
      </c>
      <c r="H26" s="67" t="str">
        <f>IF($A26&lt;&gt;"",IF(H$23&lt;&gt;"",SUMPRODUCT(('入力フォーム（Ⅰ個体数）'!$N$31:$N$231=グラフ!$A26)*('入力フォーム（Ⅰ個体数）'!$D$31:$D$231=グラフ!H$23)*('入力フォーム（Ⅰ個体数）'!$F$31:$F$231)),""),"")</f>
        <v/>
      </c>
      <c r="I26" s="67" t="str">
        <f>IF($A26&lt;&gt;"",IF(I$23&lt;&gt;"",SUMPRODUCT(('入力フォーム（Ⅰ個体数）'!$N$31:$N$231=グラフ!$A26)*('入力フォーム（Ⅰ個体数）'!$D$31:$D$231=グラフ!I$23)*('入力フォーム（Ⅰ個体数）'!$F$31:$F$231)),""),"")</f>
        <v/>
      </c>
      <c r="J26" s="67" t="str">
        <f>IF($A26&lt;&gt;"",IF(J$23&lt;&gt;"",SUMPRODUCT(('入力フォーム（Ⅰ個体数）'!$N$31:$N$231=グラフ!$A26)*('入力フォーム（Ⅰ個体数）'!$D$31:$D$231=グラフ!J$23)*('入力フォーム（Ⅰ個体数）'!$F$31:$F$231)),""),"")</f>
        <v/>
      </c>
      <c r="K26" s="67" t="str">
        <f>IF($A26&lt;&gt;"",IF(K$23&lt;&gt;"",SUMPRODUCT(('入力フォーム（Ⅰ個体数）'!$N$31:$N$231=グラフ!$A26)*('入力フォーム（Ⅰ個体数）'!$D$31:$D$231=グラフ!K$23)*('入力フォーム（Ⅰ個体数）'!$F$31:$F$231)),""),"")</f>
        <v/>
      </c>
      <c r="L26" s="67" t="str">
        <f>IF($A26&lt;&gt;"",IF(L$23&lt;&gt;"",SUMPRODUCT(('入力フォーム（Ⅰ個体数）'!$N$31:$N$231=グラフ!$A26)*('入力フォーム（Ⅰ個体数）'!$D$31:$D$231=グラフ!L$23)*('入力フォーム（Ⅰ個体数）'!$F$31:$F$231)),""),"")</f>
        <v/>
      </c>
      <c r="M26" s="67" t="str">
        <f>IF($A26&lt;&gt;"",IF(M$23&lt;&gt;"",SUMPRODUCT(('入力フォーム（Ⅰ個体数）'!$N$31:$N$231=グラフ!$A26)*('入力フォーム（Ⅰ個体数）'!$D$31:$D$231=グラフ!M$23)*('入力フォーム（Ⅰ個体数）'!$F$31:$F$231)),""),"")</f>
        <v/>
      </c>
      <c r="N26" s="67" t="str">
        <f>IF($A26&lt;&gt;"",IF(N$23&lt;&gt;"",SUMPRODUCT(('入力フォーム（Ⅰ個体数）'!$N$31:$N$231=グラフ!$A26)*('入力フォーム（Ⅰ個体数）'!$D$31:$D$231=グラフ!N$23)*('入力フォーム（Ⅰ個体数）'!$F$31:$F$231)),""),"")</f>
        <v/>
      </c>
      <c r="O26" s="67" t="str">
        <f>IF($A26&lt;&gt;"",IF(O$23&lt;&gt;"",SUMPRODUCT(('入力フォーム（Ⅰ個体数）'!$N$31:$N$231=グラフ!$A26)*('入力フォーム（Ⅰ個体数）'!$D$31:$D$231=グラフ!O$23)*('入力フォーム（Ⅰ個体数）'!$F$31:$F$231)),""),"")</f>
        <v/>
      </c>
      <c r="P26" s="67" t="str">
        <f>IF($A26&lt;&gt;"",IF(P$23&lt;&gt;"",SUMPRODUCT(('入力フォーム（Ⅰ個体数）'!$N$31:$N$231=グラフ!$A26)*('入力フォーム（Ⅰ個体数）'!$D$31:$D$231=グラフ!P$23)*('入力フォーム（Ⅰ個体数）'!$F$31:$F$231)),""),"")</f>
        <v/>
      </c>
      <c r="Q26" s="67" t="str">
        <f>IF($A26&lt;&gt;"",IF(Q$23&lt;&gt;"",SUMPRODUCT(('入力フォーム（Ⅰ個体数）'!$N$31:$N$231=グラフ!$A26)*('入力フォーム（Ⅰ個体数）'!$D$31:$D$231=グラフ!Q$23)*('入力フォーム（Ⅰ個体数）'!$F$31:$F$231)),""),"")</f>
        <v/>
      </c>
      <c r="R26" s="67" t="str">
        <f>IF($A26&lt;&gt;"",IF(R$23&lt;&gt;"",SUMPRODUCT(('入力フォーム（Ⅰ個体数）'!$N$31:$N$231=グラフ!$A26)*('入力フォーム（Ⅰ個体数）'!$D$31:$D$231=グラフ!R$23)*('入力フォーム（Ⅰ個体数）'!$F$31:$F$231)),""),"")</f>
        <v/>
      </c>
      <c r="S26" s="67" t="str">
        <f>IF($A26&lt;&gt;"",IF(S$23&lt;&gt;"",SUMPRODUCT(('入力フォーム（Ⅰ個体数）'!$N$31:$N$231=グラフ!$A26)*('入力フォーム（Ⅰ個体数）'!$D$31:$D$231=グラフ!S$23)*('入力フォーム（Ⅰ個体数）'!$F$31:$F$231)),""),"")</f>
        <v/>
      </c>
      <c r="T26" s="67" t="str">
        <f>IF($A26&lt;&gt;"",IF(T$23&lt;&gt;"",SUMPRODUCT(('入力フォーム（Ⅰ個体数）'!$N$31:$N$231=グラフ!$A26)*('入力フォーム（Ⅰ個体数）'!$D$31:$D$231=グラフ!T$23)*('入力フォーム（Ⅰ個体数）'!$F$31:$F$231)),""),"")</f>
        <v/>
      </c>
      <c r="U26" s="67" t="str">
        <f>IF($A26&lt;&gt;"",IF(U$23&lt;&gt;"",SUMPRODUCT(('入力フォーム（Ⅰ個体数）'!$N$31:$N$231=グラフ!$A26)*('入力フォーム（Ⅰ個体数）'!$D$31:$D$231=グラフ!U$23)*('入力フォーム（Ⅰ個体数）'!$F$31:$F$231)),""),"")</f>
        <v/>
      </c>
    </row>
    <row r="27" spans="1:21" x14ac:dyDescent="0.2">
      <c r="A27" s="99" t="str">
        <f>IF('入力フォーム（Ⅰ個体数）'!N13&gt;0,'入力フォーム（Ⅰ個体数）'!N13,"")</f>
        <v/>
      </c>
      <c r="B27" s="68" t="str">
        <f t="shared" si="3"/>
        <v/>
      </c>
      <c r="C27" s="67" t="str">
        <f>IF($A27&lt;&gt;"",IF(C$23&lt;&gt;"",SUMPRODUCT(('入力フォーム（Ⅰ個体数）'!$N$31:$N$231=グラフ!$A27)*('入力フォーム（Ⅰ個体数）'!$D$31:$D$231=グラフ!C$23)*('入力フォーム（Ⅰ個体数）'!$F$31:$F$231)),""),"")</f>
        <v/>
      </c>
      <c r="D27" s="67" t="str">
        <f>IF($A27&lt;&gt;"",IF(D$23&lt;&gt;"",SUMPRODUCT(('入力フォーム（Ⅰ個体数）'!$N$31:$N$231=グラフ!$A27)*('入力フォーム（Ⅰ個体数）'!$D$31:$D$231=グラフ!D$23)*('入力フォーム（Ⅰ個体数）'!$F$31:$F$231)),""),"")</f>
        <v/>
      </c>
      <c r="E27" s="67" t="str">
        <f>IF($A27&lt;&gt;"",IF(E$23&lt;&gt;"",SUMPRODUCT(('入力フォーム（Ⅰ個体数）'!$N$31:$N$231=グラフ!$A27)*('入力フォーム（Ⅰ個体数）'!$D$31:$D$231=グラフ!E$23)*('入力フォーム（Ⅰ個体数）'!$F$31:$F$231)),""),"")</f>
        <v/>
      </c>
      <c r="F27" s="67" t="str">
        <f>IF($A27&lt;&gt;"",IF(F$23&lt;&gt;"",SUMPRODUCT(('入力フォーム（Ⅰ個体数）'!$N$31:$N$231=グラフ!$A27)*('入力フォーム（Ⅰ個体数）'!$D$31:$D$231=グラフ!F$23)*('入力フォーム（Ⅰ個体数）'!$F$31:$F$231)),""),"")</f>
        <v/>
      </c>
      <c r="G27" s="67" t="str">
        <f>IF($A27&lt;&gt;"",IF(G$23&lt;&gt;"",SUMPRODUCT(('入力フォーム（Ⅰ個体数）'!$N$31:$N$231=グラフ!$A27)*('入力フォーム（Ⅰ個体数）'!$D$31:$D$231=グラフ!G$23)*('入力フォーム（Ⅰ個体数）'!$F$31:$F$231)),""),"")</f>
        <v/>
      </c>
      <c r="H27" s="67" t="str">
        <f>IF($A27&lt;&gt;"",IF(H$23&lt;&gt;"",SUMPRODUCT(('入力フォーム（Ⅰ個体数）'!$N$31:$N$231=グラフ!$A27)*('入力フォーム（Ⅰ個体数）'!$D$31:$D$231=グラフ!H$23)*('入力フォーム（Ⅰ個体数）'!$F$31:$F$231)),""),"")</f>
        <v/>
      </c>
      <c r="I27" s="67" t="str">
        <f>IF($A27&lt;&gt;"",IF(I$23&lt;&gt;"",SUMPRODUCT(('入力フォーム（Ⅰ個体数）'!$N$31:$N$231=グラフ!$A27)*('入力フォーム（Ⅰ個体数）'!$D$31:$D$231=グラフ!I$23)*('入力フォーム（Ⅰ個体数）'!$F$31:$F$231)),""),"")</f>
        <v/>
      </c>
      <c r="J27" s="67" t="str">
        <f>IF($A27&lt;&gt;"",IF(J$23&lt;&gt;"",SUMPRODUCT(('入力フォーム（Ⅰ個体数）'!$N$31:$N$231=グラフ!$A27)*('入力フォーム（Ⅰ個体数）'!$D$31:$D$231=グラフ!J$23)*('入力フォーム（Ⅰ個体数）'!$F$31:$F$231)),""),"")</f>
        <v/>
      </c>
      <c r="K27" s="67" t="str">
        <f>IF($A27&lt;&gt;"",IF(K$23&lt;&gt;"",SUMPRODUCT(('入力フォーム（Ⅰ個体数）'!$N$31:$N$231=グラフ!$A27)*('入力フォーム（Ⅰ個体数）'!$D$31:$D$231=グラフ!K$23)*('入力フォーム（Ⅰ個体数）'!$F$31:$F$231)),""),"")</f>
        <v/>
      </c>
      <c r="L27" s="67" t="str">
        <f>IF($A27&lt;&gt;"",IF(L$23&lt;&gt;"",SUMPRODUCT(('入力フォーム（Ⅰ個体数）'!$N$31:$N$231=グラフ!$A27)*('入力フォーム（Ⅰ個体数）'!$D$31:$D$231=グラフ!L$23)*('入力フォーム（Ⅰ個体数）'!$F$31:$F$231)),""),"")</f>
        <v/>
      </c>
      <c r="M27" s="67" t="str">
        <f>IF($A27&lt;&gt;"",IF(M$23&lt;&gt;"",SUMPRODUCT(('入力フォーム（Ⅰ個体数）'!$N$31:$N$231=グラフ!$A27)*('入力フォーム（Ⅰ個体数）'!$D$31:$D$231=グラフ!M$23)*('入力フォーム（Ⅰ個体数）'!$F$31:$F$231)),""),"")</f>
        <v/>
      </c>
      <c r="N27" s="67" t="str">
        <f>IF($A27&lt;&gt;"",IF(N$23&lt;&gt;"",SUMPRODUCT(('入力フォーム（Ⅰ個体数）'!$N$31:$N$231=グラフ!$A27)*('入力フォーム（Ⅰ個体数）'!$D$31:$D$231=グラフ!N$23)*('入力フォーム（Ⅰ個体数）'!$F$31:$F$231)),""),"")</f>
        <v/>
      </c>
      <c r="O27" s="67" t="str">
        <f>IF($A27&lt;&gt;"",IF(O$23&lt;&gt;"",SUMPRODUCT(('入力フォーム（Ⅰ個体数）'!$N$31:$N$231=グラフ!$A27)*('入力フォーム（Ⅰ個体数）'!$D$31:$D$231=グラフ!O$23)*('入力フォーム（Ⅰ個体数）'!$F$31:$F$231)),""),"")</f>
        <v/>
      </c>
      <c r="P27" s="67" t="str">
        <f>IF($A27&lt;&gt;"",IF(P$23&lt;&gt;"",SUMPRODUCT(('入力フォーム（Ⅰ個体数）'!$N$31:$N$231=グラフ!$A27)*('入力フォーム（Ⅰ個体数）'!$D$31:$D$231=グラフ!P$23)*('入力フォーム（Ⅰ個体数）'!$F$31:$F$231)),""),"")</f>
        <v/>
      </c>
      <c r="Q27" s="67" t="str">
        <f>IF($A27&lt;&gt;"",IF(Q$23&lt;&gt;"",SUMPRODUCT(('入力フォーム（Ⅰ個体数）'!$N$31:$N$231=グラフ!$A27)*('入力フォーム（Ⅰ個体数）'!$D$31:$D$231=グラフ!Q$23)*('入力フォーム（Ⅰ個体数）'!$F$31:$F$231)),""),"")</f>
        <v/>
      </c>
      <c r="R27" s="67" t="str">
        <f>IF($A27&lt;&gt;"",IF(R$23&lt;&gt;"",SUMPRODUCT(('入力フォーム（Ⅰ個体数）'!$N$31:$N$231=グラフ!$A27)*('入力フォーム（Ⅰ個体数）'!$D$31:$D$231=グラフ!R$23)*('入力フォーム（Ⅰ個体数）'!$F$31:$F$231)),""),"")</f>
        <v/>
      </c>
      <c r="S27" s="67" t="str">
        <f>IF($A27&lt;&gt;"",IF(S$23&lt;&gt;"",SUMPRODUCT(('入力フォーム（Ⅰ個体数）'!$N$31:$N$231=グラフ!$A27)*('入力フォーム（Ⅰ個体数）'!$D$31:$D$231=グラフ!S$23)*('入力フォーム（Ⅰ個体数）'!$F$31:$F$231)),""),"")</f>
        <v/>
      </c>
      <c r="T27" s="67" t="str">
        <f>IF($A27&lt;&gt;"",IF(T$23&lt;&gt;"",SUMPRODUCT(('入力フォーム（Ⅰ個体数）'!$N$31:$N$231=グラフ!$A27)*('入力フォーム（Ⅰ個体数）'!$D$31:$D$231=グラフ!T$23)*('入力フォーム（Ⅰ個体数）'!$F$31:$F$231)),""),"")</f>
        <v/>
      </c>
      <c r="U27" s="67" t="str">
        <f>IF($A27&lt;&gt;"",IF(U$23&lt;&gt;"",SUMPRODUCT(('入力フォーム（Ⅰ個体数）'!$N$31:$N$231=グラフ!$A27)*('入力フォーム（Ⅰ個体数）'!$D$31:$D$231=グラフ!U$23)*('入力フォーム（Ⅰ個体数）'!$F$31:$F$231)),""),"")</f>
        <v/>
      </c>
    </row>
    <row r="28" spans="1:21" x14ac:dyDescent="0.2">
      <c r="A28" s="99" t="str">
        <f>IF('入力フォーム（Ⅰ個体数）'!N14&gt;0,'入力フォーム（Ⅰ個体数）'!N14,"")</f>
        <v/>
      </c>
      <c r="B28" s="68" t="str">
        <f t="shared" si="3"/>
        <v/>
      </c>
      <c r="C28" s="67" t="str">
        <f>IF($A28&lt;&gt;"",IF(C$23&lt;&gt;"",SUMPRODUCT(('入力フォーム（Ⅰ個体数）'!$N$31:$N$231=グラフ!$A28)*('入力フォーム（Ⅰ個体数）'!$D$31:$D$231=グラフ!C$23)*('入力フォーム（Ⅰ個体数）'!$F$31:$F$231)),""),"")</f>
        <v/>
      </c>
      <c r="D28" s="67" t="str">
        <f>IF($A28&lt;&gt;"",IF(D$23&lt;&gt;"",SUMPRODUCT(('入力フォーム（Ⅰ個体数）'!$N$31:$N$231=グラフ!$A28)*('入力フォーム（Ⅰ個体数）'!$D$31:$D$231=グラフ!D$23)*('入力フォーム（Ⅰ個体数）'!$F$31:$F$231)),""),"")</f>
        <v/>
      </c>
      <c r="E28" s="67" t="str">
        <f>IF($A28&lt;&gt;"",IF(E$23&lt;&gt;"",SUMPRODUCT(('入力フォーム（Ⅰ個体数）'!$N$31:$N$231=グラフ!$A28)*('入力フォーム（Ⅰ個体数）'!$D$31:$D$231=グラフ!E$23)*('入力フォーム（Ⅰ個体数）'!$F$31:$F$231)),""),"")</f>
        <v/>
      </c>
      <c r="F28" s="67" t="str">
        <f>IF($A28&lt;&gt;"",IF(F$23&lt;&gt;"",SUMPRODUCT(('入力フォーム（Ⅰ個体数）'!$N$31:$N$231=グラフ!$A28)*('入力フォーム（Ⅰ個体数）'!$D$31:$D$231=グラフ!F$23)*('入力フォーム（Ⅰ個体数）'!$F$31:$F$231)),""),"")</f>
        <v/>
      </c>
      <c r="G28" s="67" t="str">
        <f>IF($A28&lt;&gt;"",IF(G$23&lt;&gt;"",SUMPRODUCT(('入力フォーム（Ⅰ個体数）'!$N$31:$N$231=グラフ!$A28)*('入力フォーム（Ⅰ個体数）'!$D$31:$D$231=グラフ!G$23)*('入力フォーム（Ⅰ個体数）'!$F$31:$F$231)),""),"")</f>
        <v/>
      </c>
      <c r="H28" s="67" t="str">
        <f>IF($A28&lt;&gt;"",IF(H$23&lt;&gt;"",SUMPRODUCT(('入力フォーム（Ⅰ個体数）'!$N$31:$N$231=グラフ!$A28)*('入力フォーム（Ⅰ個体数）'!$D$31:$D$231=グラフ!H$23)*('入力フォーム（Ⅰ個体数）'!$F$31:$F$231)),""),"")</f>
        <v/>
      </c>
      <c r="I28" s="67" t="str">
        <f>IF($A28&lt;&gt;"",IF(I$23&lt;&gt;"",SUMPRODUCT(('入力フォーム（Ⅰ個体数）'!$N$31:$N$231=グラフ!$A28)*('入力フォーム（Ⅰ個体数）'!$D$31:$D$231=グラフ!I$23)*('入力フォーム（Ⅰ個体数）'!$F$31:$F$231)),""),"")</f>
        <v/>
      </c>
      <c r="J28" s="67" t="str">
        <f>IF($A28&lt;&gt;"",IF(J$23&lt;&gt;"",SUMPRODUCT(('入力フォーム（Ⅰ個体数）'!$N$31:$N$231=グラフ!$A28)*('入力フォーム（Ⅰ個体数）'!$D$31:$D$231=グラフ!J$23)*('入力フォーム（Ⅰ個体数）'!$F$31:$F$231)),""),"")</f>
        <v/>
      </c>
      <c r="K28" s="67" t="str">
        <f>IF($A28&lt;&gt;"",IF(K$23&lt;&gt;"",SUMPRODUCT(('入力フォーム（Ⅰ個体数）'!$N$31:$N$231=グラフ!$A28)*('入力フォーム（Ⅰ個体数）'!$D$31:$D$231=グラフ!K$23)*('入力フォーム（Ⅰ個体数）'!$F$31:$F$231)),""),"")</f>
        <v/>
      </c>
      <c r="L28" s="67" t="str">
        <f>IF($A28&lt;&gt;"",IF(L$23&lt;&gt;"",SUMPRODUCT(('入力フォーム（Ⅰ個体数）'!$N$31:$N$231=グラフ!$A28)*('入力フォーム（Ⅰ個体数）'!$D$31:$D$231=グラフ!L$23)*('入力フォーム（Ⅰ個体数）'!$F$31:$F$231)),""),"")</f>
        <v/>
      </c>
      <c r="M28" s="67" t="str">
        <f>IF($A28&lt;&gt;"",IF(M$23&lt;&gt;"",SUMPRODUCT(('入力フォーム（Ⅰ個体数）'!$N$31:$N$231=グラフ!$A28)*('入力フォーム（Ⅰ個体数）'!$D$31:$D$231=グラフ!M$23)*('入力フォーム（Ⅰ個体数）'!$F$31:$F$231)),""),"")</f>
        <v/>
      </c>
      <c r="N28" s="67" t="str">
        <f>IF($A28&lt;&gt;"",IF(N$23&lt;&gt;"",SUMPRODUCT(('入力フォーム（Ⅰ個体数）'!$N$31:$N$231=グラフ!$A28)*('入力フォーム（Ⅰ個体数）'!$D$31:$D$231=グラフ!N$23)*('入力フォーム（Ⅰ個体数）'!$F$31:$F$231)),""),"")</f>
        <v/>
      </c>
      <c r="O28" s="67" t="str">
        <f>IF($A28&lt;&gt;"",IF(O$23&lt;&gt;"",SUMPRODUCT(('入力フォーム（Ⅰ個体数）'!$N$31:$N$231=グラフ!$A28)*('入力フォーム（Ⅰ個体数）'!$D$31:$D$231=グラフ!O$23)*('入力フォーム（Ⅰ個体数）'!$F$31:$F$231)),""),"")</f>
        <v/>
      </c>
      <c r="P28" s="67" t="str">
        <f>IF($A28&lt;&gt;"",IF(P$23&lt;&gt;"",SUMPRODUCT(('入力フォーム（Ⅰ個体数）'!$N$31:$N$231=グラフ!$A28)*('入力フォーム（Ⅰ個体数）'!$D$31:$D$231=グラフ!P$23)*('入力フォーム（Ⅰ個体数）'!$F$31:$F$231)),""),"")</f>
        <v/>
      </c>
      <c r="Q28" s="67" t="str">
        <f>IF($A28&lt;&gt;"",IF(Q$23&lt;&gt;"",SUMPRODUCT(('入力フォーム（Ⅰ個体数）'!$N$31:$N$231=グラフ!$A28)*('入力フォーム（Ⅰ個体数）'!$D$31:$D$231=グラフ!Q$23)*('入力フォーム（Ⅰ個体数）'!$F$31:$F$231)),""),"")</f>
        <v/>
      </c>
      <c r="R28" s="67" t="str">
        <f>IF($A28&lt;&gt;"",IF(R$23&lt;&gt;"",SUMPRODUCT(('入力フォーム（Ⅰ個体数）'!$N$31:$N$231=グラフ!$A28)*('入力フォーム（Ⅰ個体数）'!$D$31:$D$231=グラフ!R$23)*('入力フォーム（Ⅰ個体数）'!$F$31:$F$231)),""),"")</f>
        <v/>
      </c>
      <c r="S28" s="67" t="str">
        <f>IF($A28&lt;&gt;"",IF(S$23&lt;&gt;"",SUMPRODUCT(('入力フォーム（Ⅰ個体数）'!$N$31:$N$231=グラフ!$A28)*('入力フォーム（Ⅰ個体数）'!$D$31:$D$231=グラフ!S$23)*('入力フォーム（Ⅰ個体数）'!$F$31:$F$231)),""),"")</f>
        <v/>
      </c>
      <c r="T28" s="67" t="str">
        <f>IF($A28&lt;&gt;"",IF(T$23&lt;&gt;"",SUMPRODUCT(('入力フォーム（Ⅰ個体数）'!$N$31:$N$231=グラフ!$A28)*('入力フォーム（Ⅰ個体数）'!$D$31:$D$231=グラフ!T$23)*('入力フォーム（Ⅰ個体数）'!$F$31:$F$231)),""),"")</f>
        <v/>
      </c>
      <c r="U28" s="67" t="str">
        <f>IF($A28&lt;&gt;"",IF(U$23&lt;&gt;"",SUMPRODUCT(('入力フォーム（Ⅰ個体数）'!$N$31:$N$231=グラフ!$A28)*('入力フォーム（Ⅰ個体数）'!$D$31:$D$231=グラフ!U$23)*('入力フォーム（Ⅰ個体数）'!$F$31:$F$231)),""),"")</f>
        <v/>
      </c>
    </row>
    <row r="29" spans="1:21" x14ac:dyDescent="0.2">
      <c r="A29" s="99" t="str">
        <f>IF('入力フォーム（Ⅰ個体数）'!N15&gt;0,'入力フォーム（Ⅰ個体数）'!N15,"")</f>
        <v/>
      </c>
      <c r="B29" s="68" t="str">
        <f t="shared" si="3"/>
        <v/>
      </c>
      <c r="C29" s="67" t="str">
        <f>IF($A29&lt;&gt;"",IF(C$23&lt;&gt;"",SUMPRODUCT(('入力フォーム（Ⅰ個体数）'!$N$31:$N$231=グラフ!$A29)*('入力フォーム（Ⅰ個体数）'!$D$31:$D$231=グラフ!C$23)*('入力フォーム（Ⅰ個体数）'!$F$31:$F$231)),""),"")</f>
        <v/>
      </c>
      <c r="D29" s="67" t="str">
        <f>IF($A29&lt;&gt;"",IF(D$23&lt;&gt;"",SUMPRODUCT(('入力フォーム（Ⅰ個体数）'!$N$31:$N$231=グラフ!$A29)*('入力フォーム（Ⅰ個体数）'!$D$31:$D$231=グラフ!D$23)*('入力フォーム（Ⅰ個体数）'!$F$31:$F$231)),""),"")</f>
        <v/>
      </c>
      <c r="E29" s="67" t="str">
        <f>IF($A29&lt;&gt;"",IF(E$23&lt;&gt;"",SUMPRODUCT(('入力フォーム（Ⅰ個体数）'!$N$31:$N$231=グラフ!$A29)*('入力フォーム（Ⅰ個体数）'!$D$31:$D$231=グラフ!E$23)*('入力フォーム（Ⅰ個体数）'!$F$31:$F$231)),""),"")</f>
        <v/>
      </c>
      <c r="F29" s="67" t="str">
        <f>IF($A29&lt;&gt;"",IF(F$23&lt;&gt;"",SUMPRODUCT(('入力フォーム（Ⅰ個体数）'!$N$31:$N$231=グラフ!$A29)*('入力フォーム（Ⅰ個体数）'!$D$31:$D$231=グラフ!F$23)*('入力フォーム（Ⅰ個体数）'!$F$31:$F$231)),""),"")</f>
        <v/>
      </c>
      <c r="G29" s="67" t="str">
        <f>IF($A29&lt;&gt;"",IF(G$23&lt;&gt;"",SUMPRODUCT(('入力フォーム（Ⅰ個体数）'!$N$31:$N$231=グラフ!$A29)*('入力フォーム（Ⅰ個体数）'!$D$31:$D$231=グラフ!G$23)*('入力フォーム（Ⅰ個体数）'!$F$31:$F$231)),""),"")</f>
        <v/>
      </c>
      <c r="H29" s="67" t="str">
        <f>IF($A29&lt;&gt;"",IF(H$23&lt;&gt;"",SUMPRODUCT(('入力フォーム（Ⅰ個体数）'!$N$31:$N$231=グラフ!$A29)*('入力フォーム（Ⅰ個体数）'!$D$31:$D$231=グラフ!H$23)*('入力フォーム（Ⅰ個体数）'!$F$31:$F$231)),""),"")</f>
        <v/>
      </c>
      <c r="I29" s="67" t="str">
        <f>IF($A29&lt;&gt;"",IF(I$23&lt;&gt;"",SUMPRODUCT(('入力フォーム（Ⅰ個体数）'!$N$31:$N$231=グラフ!$A29)*('入力フォーム（Ⅰ個体数）'!$D$31:$D$231=グラフ!I$23)*('入力フォーム（Ⅰ個体数）'!$F$31:$F$231)),""),"")</f>
        <v/>
      </c>
      <c r="J29" s="67" t="str">
        <f>IF($A29&lt;&gt;"",IF(J$23&lt;&gt;"",SUMPRODUCT(('入力フォーム（Ⅰ個体数）'!$N$31:$N$231=グラフ!$A29)*('入力フォーム（Ⅰ個体数）'!$D$31:$D$231=グラフ!J$23)*('入力フォーム（Ⅰ個体数）'!$F$31:$F$231)),""),"")</f>
        <v/>
      </c>
      <c r="K29" s="67" t="str">
        <f>IF($A29&lt;&gt;"",IF(K$23&lt;&gt;"",SUMPRODUCT(('入力フォーム（Ⅰ個体数）'!$N$31:$N$231=グラフ!$A29)*('入力フォーム（Ⅰ個体数）'!$D$31:$D$231=グラフ!K$23)*('入力フォーム（Ⅰ個体数）'!$F$31:$F$231)),""),"")</f>
        <v/>
      </c>
      <c r="L29" s="67" t="str">
        <f>IF($A29&lt;&gt;"",IF(L$23&lt;&gt;"",SUMPRODUCT(('入力フォーム（Ⅰ個体数）'!$N$31:$N$231=グラフ!$A29)*('入力フォーム（Ⅰ個体数）'!$D$31:$D$231=グラフ!L$23)*('入力フォーム（Ⅰ個体数）'!$F$31:$F$231)),""),"")</f>
        <v/>
      </c>
      <c r="M29" s="67" t="str">
        <f>IF($A29&lt;&gt;"",IF(M$23&lt;&gt;"",SUMPRODUCT(('入力フォーム（Ⅰ個体数）'!$N$31:$N$231=グラフ!$A29)*('入力フォーム（Ⅰ個体数）'!$D$31:$D$231=グラフ!M$23)*('入力フォーム（Ⅰ個体数）'!$F$31:$F$231)),""),"")</f>
        <v/>
      </c>
      <c r="N29" s="67" t="str">
        <f>IF($A29&lt;&gt;"",IF(N$23&lt;&gt;"",SUMPRODUCT(('入力フォーム（Ⅰ個体数）'!$N$31:$N$231=グラフ!$A29)*('入力フォーム（Ⅰ個体数）'!$D$31:$D$231=グラフ!N$23)*('入力フォーム（Ⅰ個体数）'!$F$31:$F$231)),""),"")</f>
        <v/>
      </c>
      <c r="O29" s="67" t="str">
        <f>IF($A29&lt;&gt;"",IF(O$23&lt;&gt;"",SUMPRODUCT(('入力フォーム（Ⅰ個体数）'!$N$31:$N$231=グラフ!$A29)*('入力フォーム（Ⅰ個体数）'!$D$31:$D$231=グラフ!O$23)*('入力フォーム（Ⅰ個体数）'!$F$31:$F$231)),""),"")</f>
        <v/>
      </c>
      <c r="P29" s="67" t="str">
        <f>IF($A29&lt;&gt;"",IF(P$23&lt;&gt;"",SUMPRODUCT(('入力フォーム（Ⅰ個体数）'!$N$31:$N$231=グラフ!$A29)*('入力フォーム（Ⅰ個体数）'!$D$31:$D$231=グラフ!P$23)*('入力フォーム（Ⅰ個体数）'!$F$31:$F$231)),""),"")</f>
        <v/>
      </c>
      <c r="Q29" s="67" t="str">
        <f>IF($A29&lt;&gt;"",IF(Q$23&lt;&gt;"",SUMPRODUCT(('入力フォーム（Ⅰ個体数）'!$N$31:$N$231=グラフ!$A29)*('入力フォーム（Ⅰ個体数）'!$D$31:$D$231=グラフ!Q$23)*('入力フォーム（Ⅰ個体数）'!$F$31:$F$231)),""),"")</f>
        <v/>
      </c>
      <c r="R29" s="67" t="str">
        <f>IF($A29&lt;&gt;"",IF(R$23&lt;&gt;"",SUMPRODUCT(('入力フォーム（Ⅰ個体数）'!$N$31:$N$231=グラフ!$A29)*('入力フォーム（Ⅰ個体数）'!$D$31:$D$231=グラフ!R$23)*('入力フォーム（Ⅰ個体数）'!$F$31:$F$231)),""),"")</f>
        <v/>
      </c>
      <c r="S29" s="67" t="str">
        <f>IF($A29&lt;&gt;"",IF(S$23&lt;&gt;"",SUMPRODUCT(('入力フォーム（Ⅰ個体数）'!$N$31:$N$231=グラフ!$A29)*('入力フォーム（Ⅰ個体数）'!$D$31:$D$231=グラフ!S$23)*('入力フォーム（Ⅰ個体数）'!$F$31:$F$231)),""),"")</f>
        <v/>
      </c>
      <c r="T29" s="67" t="str">
        <f>IF($A29&lt;&gt;"",IF(T$23&lt;&gt;"",SUMPRODUCT(('入力フォーム（Ⅰ個体数）'!$N$31:$N$231=グラフ!$A29)*('入力フォーム（Ⅰ個体数）'!$D$31:$D$231=グラフ!T$23)*('入力フォーム（Ⅰ個体数）'!$F$31:$F$231)),""),"")</f>
        <v/>
      </c>
      <c r="U29" s="67" t="str">
        <f>IF($A29&lt;&gt;"",IF(U$23&lt;&gt;"",SUMPRODUCT(('入力フォーム（Ⅰ個体数）'!$N$31:$N$231=グラフ!$A29)*('入力フォーム（Ⅰ個体数）'!$D$31:$D$231=グラフ!U$23)*('入力フォーム（Ⅰ個体数）'!$F$31:$F$231)),""),"")</f>
        <v/>
      </c>
    </row>
    <row r="30" spans="1:21" x14ac:dyDescent="0.2">
      <c r="A30" s="99" t="str">
        <f>IF('入力フォーム（Ⅰ個体数）'!N16&gt;0,'入力フォーム（Ⅰ個体数）'!N16,"")</f>
        <v/>
      </c>
      <c r="B30" s="68" t="str">
        <f t="shared" si="3"/>
        <v/>
      </c>
      <c r="C30" s="67" t="str">
        <f>IF($A30&lt;&gt;"",IF(C$23&lt;&gt;"",SUMPRODUCT(('入力フォーム（Ⅰ個体数）'!$N$31:$N$231=グラフ!$A30)*('入力フォーム（Ⅰ個体数）'!$D$31:$D$231=グラフ!C$23)*('入力フォーム（Ⅰ個体数）'!$F$31:$F$231)),""),"")</f>
        <v/>
      </c>
      <c r="D30" s="67" t="str">
        <f>IF($A30&lt;&gt;"",IF(D$23&lt;&gt;"",SUMPRODUCT(('入力フォーム（Ⅰ個体数）'!$N$31:$N$231=グラフ!$A30)*('入力フォーム（Ⅰ個体数）'!$D$31:$D$231=グラフ!D$23)*('入力フォーム（Ⅰ個体数）'!$F$31:$F$231)),""),"")</f>
        <v/>
      </c>
      <c r="E30" s="67" t="str">
        <f>IF($A30&lt;&gt;"",IF(E$23&lt;&gt;"",SUMPRODUCT(('入力フォーム（Ⅰ個体数）'!$N$31:$N$231=グラフ!$A30)*('入力フォーム（Ⅰ個体数）'!$D$31:$D$231=グラフ!E$23)*('入力フォーム（Ⅰ個体数）'!$F$31:$F$231)),""),"")</f>
        <v/>
      </c>
      <c r="F30" s="67" t="str">
        <f>IF($A30&lt;&gt;"",IF(F$23&lt;&gt;"",SUMPRODUCT(('入力フォーム（Ⅰ個体数）'!$N$31:$N$231=グラフ!$A30)*('入力フォーム（Ⅰ個体数）'!$D$31:$D$231=グラフ!F$23)*('入力フォーム（Ⅰ個体数）'!$F$31:$F$231)),""),"")</f>
        <v/>
      </c>
      <c r="G30" s="67" t="str">
        <f>IF($A30&lt;&gt;"",IF(G$23&lt;&gt;"",SUMPRODUCT(('入力フォーム（Ⅰ個体数）'!$N$31:$N$231=グラフ!$A30)*('入力フォーム（Ⅰ個体数）'!$D$31:$D$231=グラフ!G$23)*('入力フォーム（Ⅰ個体数）'!$F$31:$F$231)),""),"")</f>
        <v/>
      </c>
      <c r="H30" s="67" t="str">
        <f>IF($A30&lt;&gt;"",IF(H$23&lt;&gt;"",SUMPRODUCT(('入力フォーム（Ⅰ個体数）'!$N$31:$N$231=グラフ!$A30)*('入力フォーム（Ⅰ個体数）'!$D$31:$D$231=グラフ!H$23)*('入力フォーム（Ⅰ個体数）'!$F$31:$F$231)),""),"")</f>
        <v/>
      </c>
      <c r="I30" s="67" t="str">
        <f>IF($A30&lt;&gt;"",IF(I$23&lt;&gt;"",SUMPRODUCT(('入力フォーム（Ⅰ個体数）'!$N$31:$N$231=グラフ!$A30)*('入力フォーム（Ⅰ個体数）'!$D$31:$D$231=グラフ!I$23)*('入力フォーム（Ⅰ個体数）'!$F$31:$F$231)),""),"")</f>
        <v/>
      </c>
      <c r="J30" s="67" t="str">
        <f>IF($A30&lt;&gt;"",IF(J$23&lt;&gt;"",SUMPRODUCT(('入力フォーム（Ⅰ個体数）'!$N$31:$N$231=グラフ!$A30)*('入力フォーム（Ⅰ個体数）'!$D$31:$D$231=グラフ!J$23)*('入力フォーム（Ⅰ個体数）'!$F$31:$F$231)),""),"")</f>
        <v/>
      </c>
      <c r="K30" s="67" t="str">
        <f>IF($A30&lt;&gt;"",IF(K$23&lt;&gt;"",SUMPRODUCT(('入力フォーム（Ⅰ個体数）'!$N$31:$N$231=グラフ!$A30)*('入力フォーム（Ⅰ個体数）'!$D$31:$D$231=グラフ!K$23)*('入力フォーム（Ⅰ個体数）'!$F$31:$F$231)),""),"")</f>
        <v/>
      </c>
      <c r="L30" s="67" t="str">
        <f>IF($A30&lt;&gt;"",IF(L$23&lt;&gt;"",SUMPRODUCT(('入力フォーム（Ⅰ個体数）'!$N$31:$N$231=グラフ!$A30)*('入力フォーム（Ⅰ個体数）'!$D$31:$D$231=グラフ!L$23)*('入力フォーム（Ⅰ個体数）'!$F$31:$F$231)),""),"")</f>
        <v/>
      </c>
      <c r="M30" s="67" t="str">
        <f>IF($A30&lt;&gt;"",IF(M$23&lt;&gt;"",SUMPRODUCT(('入力フォーム（Ⅰ個体数）'!$N$31:$N$231=グラフ!$A30)*('入力フォーム（Ⅰ個体数）'!$D$31:$D$231=グラフ!M$23)*('入力フォーム（Ⅰ個体数）'!$F$31:$F$231)),""),"")</f>
        <v/>
      </c>
      <c r="N30" s="67" t="str">
        <f>IF($A30&lt;&gt;"",IF(N$23&lt;&gt;"",SUMPRODUCT(('入力フォーム（Ⅰ個体数）'!$N$31:$N$231=グラフ!$A30)*('入力フォーム（Ⅰ個体数）'!$D$31:$D$231=グラフ!N$23)*('入力フォーム（Ⅰ個体数）'!$F$31:$F$231)),""),"")</f>
        <v/>
      </c>
      <c r="O30" s="67" t="str">
        <f>IF($A30&lt;&gt;"",IF(O$23&lt;&gt;"",SUMPRODUCT(('入力フォーム（Ⅰ個体数）'!$N$31:$N$231=グラフ!$A30)*('入力フォーム（Ⅰ個体数）'!$D$31:$D$231=グラフ!O$23)*('入力フォーム（Ⅰ個体数）'!$F$31:$F$231)),""),"")</f>
        <v/>
      </c>
      <c r="P30" s="67" t="str">
        <f>IF($A30&lt;&gt;"",IF(P$23&lt;&gt;"",SUMPRODUCT(('入力フォーム（Ⅰ個体数）'!$N$31:$N$231=グラフ!$A30)*('入力フォーム（Ⅰ個体数）'!$D$31:$D$231=グラフ!P$23)*('入力フォーム（Ⅰ個体数）'!$F$31:$F$231)),""),"")</f>
        <v/>
      </c>
      <c r="Q30" s="67" t="str">
        <f>IF($A30&lt;&gt;"",IF(Q$23&lt;&gt;"",SUMPRODUCT(('入力フォーム（Ⅰ個体数）'!$N$31:$N$231=グラフ!$A30)*('入力フォーム（Ⅰ個体数）'!$D$31:$D$231=グラフ!Q$23)*('入力フォーム（Ⅰ個体数）'!$F$31:$F$231)),""),"")</f>
        <v/>
      </c>
      <c r="R30" s="67" t="str">
        <f>IF($A30&lt;&gt;"",IF(R$23&lt;&gt;"",SUMPRODUCT(('入力フォーム（Ⅰ個体数）'!$N$31:$N$231=グラフ!$A30)*('入力フォーム（Ⅰ個体数）'!$D$31:$D$231=グラフ!R$23)*('入力フォーム（Ⅰ個体数）'!$F$31:$F$231)),""),"")</f>
        <v/>
      </c>
      <c r="S30" s="67" t="str">
        <f>IF($A30&lt;&gt;"",IF(S$23&lt;&gt;"",SUMPRODUCT(('入力フォーム（Ⅰ個体数）'!$N$31:$N$231=グラフ!$A30)*('入力フォーム（Ⅰ個体数）'!$D$31:$D$231=グラフ!S$23)*('入力フォーム（Ⅰ個体数）'!$F$31:$F$231)),""),"")</f>
        <v/>
      </c>
      <c r="T30" s="67" t="str">
        <f>IF($A30&lt;&gt;"",IF(T$23&lt;&gt;"",SUMPRODUCT(('入力フォーム（Ⅰ個体数）'!$N$31:$N$231=グラフ!$A30)*('入力フォーム（Ⅰ個体数）'!$D$31:$D$231=グラフ!T$23)*('入力フォーム（Ⅰ個体数）'!$F$31:$F$231)),""),"")</f>
        <v/>
      </c>
      <c r="U30" s="67" t="str">
        <f>IF($A30&lt;&gt;"",IF(U$23&lt;&gt;"",SUMPRODUCT(('入力フォーム（Ⅰ個体数）'!$N$31:$N$231=グラフ!$A30)*('入力フォーム（Ⅰ個体数）'!$D$31:$D$231=グラフ!U$23)*('入力フォーム（Ⅰ個体数）'!$F$31:$F$231)),""),"")</f>
        <v/>
      </c>
    </row>
    <row r="31" spans="1:21" x14ac:dyDescent="0.2">
      <c r="A31" s="99" t="str">
        <f>IF('入力フォーム（Ⅰ個体数）'!N17&gt;0,'入力フォーム（Ⅰ個体数）'!N17,"")</f>
        <v/>
      </c>
      <c r="B31" s="68" t="str">
        <f t="shared" si="3"/>
        <v/>
      </c>
      <c r="C31" s="67" t="str">
        <f>IF($A31&lt;&gt;"",IF(C$23&lt;&gt;"",SUMPRODUCT(('入力フォーム（Ⅰ個体数）'!$N$31:$N$231=グラフ!$A31)*('入力フォーム（Ⅰ個体数）'!$D$31:$D$231=グラフ!C$23)*('入力フォーム（Ⅰ個体数）'!$F$31:$F$231)),""),"")</f>
        <v/>
      </c>
      <c r="D31" s="67" t="str">
        <f>IF($A31&lt;&gt;"",IF(D$23&lt;&gt;"",SUMPRODUCT(('入力フォーム（Ⅰ個体数）'!$N$31:$N$231=グラフ!$A31)*('入力フォーム（Ⅰ個体数）'!$D$31:$D$231=グラフ!D$23)*('入力フォーム（Ⅰ個体数）'!$F$31:$F$231)),""),"")</f>
        <v/>
      </c>
      <c r="E31" s="67" t="str">
        <f>IF($A31&lt;&gt;"",IF(E$23&lt;&gt;"",SUMPRODUCT(('入力フォーム（Ⅰ個体数）'!$N$31:$N$231=グラフ!$A31)*('入力フォーム（Ⅰ個体数）'!$D$31:$D$231=グラフ!E$23)*('入力フォーム（Ⅰ個体数）'!$F$31:$F$231)),""),"")</f>
        <v/>
      </c>
      <c r="F31" s="67" t="str">
        <f>IF($A31&lt;&gt;"",IF(F$23&lt;&gt;"",SUMPRODUCT(('入力フォーム（Ⅰ個体数）'!$N$31:$N$231=グラフ!$A31)*('入力フォーム（Ⅰ個体数）'!$D$31:$D$231=グラフ!F$23)*('入力フォーム（Ⅰ個体数）'!$F$31:$F$231)),""),"")</f>
        <v/>
      </c>
      <c r="G31" s="67" t="str">
        <f>IF($A31&lt;&gt;"",IF(G$23&lt;&gt;"",SUMPRODUCT(('入力フォーム（Ⅰ個体数）'!$N$31:$N$231=グラフ!$A31)*('入力フォーム（Ⅰ個体数）'!$D$31:$D$231=グラフ!G$23)*('入力フォーム（Ⅰ個体数）'!$F$31:$F$231)),""),"")</f>
        <v/>
      </c>
      <c r="H31" s="67" t="str">
        <f>IF($A31&lt;&gt;"",IF(H$23&lt;&gt;"",SUMPRODUCT(('入力フォーム（Ⅰ個体数）'!$N$31:$N$231=グラフ!$A31)*('入力フォーム（Ⅰ個体数）'!$D$31:$D$231=グラフ!H$23)*('入力フォーム（Ⅰ個体数）'!$F$31:$F$231)),""),"")</f>
        <v/>
      </c>
      <c r="I31" s="67" t="str">
        <f>IF($A31&lt;&gt;"",IF(I$23&lt;&gt;"",SUMPRODUCT(('入力フォーム（Ⅰ個体数）'!$N$31:$N$231=グラフ!$A31)*('入力フォーム（Ⅰ個体数）'!$D$31:$D$231=グラフ!I$23)*('入力フォーム（Ⅰ個体数）'!$F$31:$F$231)),""),"")</f>
        <v/>
      </c>
      <c r="J31" s="67" t="str">
        <f>IF($A31&lt;&gt;"",IF(J$23&lt;&gt;"",SUMPRODUCT(('入力フォーム（Ⅰ個体数）'!$N$31:$N$231=グラフ!$A31)*('入力フォーム（Ⅰ個体数）'!$D$31:$D$231=グラフ!J$23)*('入力フォーム（Ⅰ個体数）'!$F$31:$F$231)),""),"")</f>
        <v/>
      </c>
      <c r="K31" s="67" t="str">
        <f>IF($A31&lt;&gt;"",IF(K$23&lt;&gt;"",SUMPRODUCT(('入力フォーム（Ⅰ個体数）'!$N$31:$N$231=グラフ!$A31)*('入力フォーム（Ⅰ個体数）'!$D$31:$D$231=グラフ!K$23)*('入力フォーム（Ⅰ個体数）'!$F$31:$F$231)),""),"")</f>
        <v/>
      </c>
      <c r="L31" s="67" t="str">
        <f>IF($A31&lt;&gt;"",IF(L$23&lt;&gt;"",SUMPRODUCT(('入力フォーム（Ⅰ個体数）'!$N$31:$N$231=グラフ!$A31)*('入力フォーム（Ⅰ個体数）'!$D$31:$D$231=グラフ!L$23)*('入力フォーム（Ⅰ個体数）'!$F$31:$F$231)),""),"")</f>
        <v/>
      </c>
      <c r="M31" s="67" t="str">
        <f>IF($A31&lt;&gt;"",IF(M$23&lt;&gt;"",SUMPRODUCT(('入力フォーム（Ⅰ個体数）'!$N$31:$N$231=グラフ!$A31)*('入力フォーム（Ⅰ個体数）'!$D$31:$D$231=グラフ!M$23)*('入力フォーム（Ⅰ個体数）'!$F$31:$F$231)),""),"")</f>
        <v/>
      </c>
      <c r="N31" s="67" t="str">
        <f>IF($A31&lt;&gt;"",IF(N$23&lt;&gt;"",SUMPRODUCT(('入力フォーム（Ⅰ個体数）'!$N$31:$N$231=グラフ!$A31)*('入力フォーム（Ⅰ個体数）'!$D$31:$D$231=グラフ!N$23)*('入力フォーム（Ⅰ個体数）'!$F$31:$F$231)),""),"")</f>
        <v/>
      </c>
      <c r="O31" s="67" t="str">
        <f>IF($A31&lt;&gt;"",IF(O$23&lt;&gt;"",SUMPRODUCT(('入力フォーム（Ⅰ個体数）'!$N$31:$N$231=グラフ!$A31)*('入力フォーム（Ⅰ個体数）'!$D$31:$D$231=グラフ!O$23)*('入力フォーム（Ⅰ個体数）'!$F$31:$F$231)),""),"")</f>
        <v/>
      </c>
      <c r="P31" s="67" t="str">
        <f>IF($A31&lt;&gt;"",IF(P$23&lt;&gt;"",SUMPRODUCT(('入力フォーム（Ⅰ個体数）'!$N$31:$N$231=グラフ!$A31)*('入力フォーム（Ⅰ個体数）'!$D$31:$D$231=グラフ!P$23)*('入力フォーム（Ⅰ個体数）'!$F$31:$F$231)),""),"")</f>
        <v/>
      </c>
      <c r="Q31" s="67" t="str">
        <f>IF($A31&lt;&gt;"",IF(Q$23&lt;&gt;"",SUMPRODUCT(('入力フォーム（Ⅰ個体数）'!$N$31:$N$231=グラフ!$A31)*('入力フォーム（Ⅰ個体数）'!$D$31:$D$231=グラフ!Q$23)*('入力フォーム（Ⅰ個体数）'!$F$31:$F$231)),""),"")</f>
        <v/>
      </c>
      <c r="R31" s="67" t="str">
        <f>IF($A31&lt;&gt;"",IF(R$23&lt;&gt;"",SUMPRODUCT(('入力フォーム（Ⅰ個体数）'!$N$31:$N$231=グラフ!$A31)*('入力フォーム（Ⅰ個体数）'!$D$31:$D$231=グラフ!R$23)*('入力フォーム（Ⅰ個体数）'!$F$31:$F$231)),""),"")</f>
        <v/>
      </c>
      <c r="S31" s="67" t="str">
        <f>IF($A31&lt;&gt;"",IF(S$23&lt;&gt;"",SUMPRODUCT(('入力フォーム（Ⅰ個体数）'!$N$31:$N$231=グラフ!$A31)*('入力フォーム（Ⅰ個体数）'!$D$31:$D$231=グラフ!S$23)*('入力フォーム（Ⅰ個体数）'!$F$31:$F$231)),""),"")</f>
        <v/>
      </c>
      <c r="T31" s="67" t="str">
        <f>IF($A31&lt;&gt;"",IF(T$23&lt;&gt;"",SUMPRODUCT(('入力フォーム（Ⅰ個体数）'!$N$31:$N$231=グラフ!$A31)*('入力フォーム（Ⅰ個体数）'!$D$31:$D$231=グラフ!T$23)*('入力フォーム（Ⅰ個体数）'!$F$31:$F$231)),""),"")</f>
        <v/>
      </c>
      <c r="U31" s="67" t="str">
        <f>IF($A31&lt;&gt;"",IF(U$23&lt;&gt;"",SUMPRODUCT(('入力フォーム（Ⅰ個体数）'!$N$31:$N$231=グラフ!$A31)*('入力フォーム（Ⅰ個体数）'!$D$31:$D$231=グラフ!U$23)*('入力フォーム（Ⅰ個体数）'!$F$31:$F$231)),""),"")</f>
        <v/>
      </c>
    </row>
    <row r="32" spans="1:21" x14ac:dyDescent="0.2">
      <c r="A32" s="99" t="str">
        <f>IF('入力フォーム（Ⅰ個体数）'!N18&gt;0,'入力フォーム（Ⅰ個体数）'!N18,"")</f>
        <v/>
      </c>
      <c r="B32" s="68" t="str">
        <f t="shared" si="3"/>
        <v/>
      </c>
      <c r="C32" s="67" t="str">
        <f>IF($A32&lt;&gt;"",IF(C$23&lt;&gt;"",SUMPRODUCT(('入力フォーム（Ⅰ個体数）'!$N$31:$N$231=グラフ!$A32)*('入力フォーム（Ⅰ個体数）'!$D$31:$D$231=グラフ!C$23)*('入力フォーム（Ⅰ個体数）'!$F$31:$F$231)),""),"")</f>
        <v/>
      </c>
      <c r="D32" s="67" t="str">
        <f>IF($A32&lt;&gt;"",IF(D$23&lt;&gt;"",SUMPRODUCT(('入力フォーム（Ⅰ個体数）'!$N$31:$N$231=グラフ!$A32)*('入力フォーム（Ⅰ個体数）'!$D$31:$D$231=グラフ!D$23)*('入力フォーム（Ⅰ個体数）'!$F$31:$F$231)),""),"")</f>
        <v/>
      </c>
      <c r="E32" s="67" t="str">
        <f>IF($A32&lt;&gt;"",IF(E$23&lt;&gt;"",SUMPRODUCT(('入力フォーム（Ⅰ個体数）'!$N$31:$N$231=グラフ!$A32)*('入力フォーム（Ⅰ個体数）'!$D$31:$D$231=グラフ!E$23)*('入力フォーム（Ⅰ個体数）'!$F$31:$F$231)),""),"")</f>
        <v/>
      </c>
      <c r="F32" s="67" t="str">
        <f>IF($A32&lt;&gt;"",IF(F$23&lt;&gt;"",SUMPRODUCT(('入力フォーム（Ⅰ個体数）'!$N$31:$N$231=グラフ!$A32)*('入力フォーム（Ⅰ個体数）'!$D$31:$D$231=グラフ!F$23)*('入力フォーム（Ⅰ個体数）'!$F$31:$F$231)),""),"")</f>
        <v/>
      </c>
      <c r="G32" s="67" t="str">
        <f>IF($A32&lt;&gt;"",IF(G$23&lt;&gt;"",SUMPRODUCT(('入力フォーム（Ⅰ個体数）'!$N$31:$N$231=グラフ!$A32)*('入力フォーム（Ⅰ個体数）'!$D$31:$D$231=グラフ!G$23)*('入力フォーム（Ⅰ個体数）'!$F$31:$F$231)),""),"")</f>
        <v/>
      </c>
      <c r="H32" s="67" t="str">
        <f>IF($A32&lt;&gt;"",IF(H$23&lt;&gt;"",SUMPRODUCT(('入力フォーム（Ⅰ個体数）'!$N$31:$N$231=グラフ!$A32)*('入力フォーム（Ⅰ個体数）'!$D$31:$D$231=グラフ!H$23)*('入力フォーム（Ⅰ個体数）'!$F$31:$F$231)),""),"")</f>
        <v/>
      </c>
      <c r="I32" s="67" t="str">
        <f>IF($A32&lt;&gt;"",IF(I$23&lt;&gt;"",SUMPRODUCT(('入力フォーム（Ⅰ個体数）'!$N$31:$N$231=グラフ!$A32)*('入力フォーム（Ⅰ個体数）'!$D$31:$D$231=グラフ!I$23)*('入力フォーム（Ⅰ個体数）'!$F$31:$F$231)),""),"")</f>
        <v/>
      </c>
      <c r="J32" s="67" t="str">
        <f>IF($A32&lt;&gt;"",IF(J$23&lt;&gt;"",SUMPRODUCT(('入力フォーム（Ⅰ個体数）'!$N$31:$N$231=グラフ!$A32)*('入力フォーム（Ⅰ個体数）'!$D$31:$D$231=グラフ!J$23)*('入力フォーム（Ⅰ個体数）'!$F$31:$F$231)),""),"")</f>
        <v/>
      </c>
      <c r="K32" s="67" t="str">
        <f>IF($A32&lt;&gt;"",IF(K$23&lt;&gt;"",SUMPRODUCT(('入力フォーム（Ⅰ個体数）'!$N$31:$N$231=グラフ!$A32)*('入力フォーム（Ⅰ個体数）'!$D$31:$D$231=グラフ!K$23)*('入力フォーム（Ⅰ個体数）'!$F$31:$F$231)),""),"")</f>
        <v/>
      </c>
      <c r="L32" s="67" t="str">
        <f>IF($A32&lt;&gt;"",IF(L$23&lt;&gt;"",SUMPRODUCT(('入力フォーム（Ⅰ個体数）'!$N$31:$N$231=グラフ!$A32)*('入力フォーム（Ⅰ個体数）'!$D$31:$D$231=グラフ!L$23)*('入力フォーム（Ⅰ個体数）'!$F$31:$F$231)),""),"")</f>
        <v/>
      </c>
      <c r="M32" s="67" t="str">
        <f>IF($A32&lt;&gt;"",IF(M$23&lt;&gt;"",SUMPRODUCT(('入力フォーム（Ⅰ個体数）'!$N$31:$N$231=グラフ!$A32)*('入力フォーム（Ⅰ個体数）'!$D$31:$D$231=グラフ!M$23)*('入力フォーム（Ⅰ個体数）'!$F$31:$F$231)),""),"")</f>
        <v/>
      </c>
      <c r="N32" s="67" t="str">
        <f>IF($A32&lt;&gt;"",IF(N$23&lt;&gt;"",SUMPRODUCT(('入力フォーム（Ⅰ個体数）'!$N$31:$N$231=グラフ!$A32)*('入力フォーム（Ⅰ個体数）'!$D$31:$D$231=グラフ!N$23)*('入力フォーム（Ⅰ個体数）'!$F$31:$F$231)),""),"")</f>
        <v/>
      </c>
      <c r="O32" s="67" t="str">
        <f>IF($A32&lt;&gt;"",IF(O$23&lt;&gt;"",SUMPRODUCT(('入力フォーム（Ⅰ個体数）'!$N$31:$N$231=グラフ!$A32)*('入力フォーム（Ⅰ個体数）'!$D$31:$D$231=グラフ!O$23)*('入力フォーム（Ⅰ個体数）'!$F$31:$F$231)),""),"")</f>
        <v/>
      </c>
      <c r="P32" s="67" t="str">
        <f>IF($A32&lt;&gt;"",IF(P$23&lt;&gt;"",SUMPRODUCT(('入力フォーム（Ⅰ個体数）'!$N$31:$N$231=グラフ!$A32)*('入力フォーム（Ⅰ個体数）'!$D$31:$D$231=グラフ!P$23)*('入力フォーム（Ⅰ個体数）'!$F$31:$F$231)),""),"")</f>
        <v/>
      </c>
      <c r="Q32" s="67" t="str">
        <f>IF($A32&lt;&gt;"",IF(Q$23&lt;&gt;"",SUMPRODUCT(('入力フォーム（Ⅰ個体数）'!$N$31:$N$231=グラフ!$A32)*('入力フォーム（Ⅰ個体数）'!$D$31:$D$231=グラフ!Q$23)*('入力フォーム（Ⅰ個体数）'!$F$31:$F$231)),""),"")</f>
        <v/>
      </c>
      <c r="R32" s="67" t="str">
        <f>IF($A32&lt;&gt;"",IF(R$23&lt;&gt;"",SUMPRODUCT(('入力フォーム（Ⅰ個体数）'!$N$31:$N$231=グラフ!$A32)*('入力フォーム（Ⅰ個体数）'!$D$31:$D$231=グラフ!R$23)*('入力フォーム（Ⅰ個体数）'!$F$31:$F$231)),""),"")</f>
        <v/>
      </c>
      <c r="S32" s="67" t="str">
        <f>IF($A32&lt;&gt;"",IF(S$23&lt;&gt;"",SUMPRODUCT(('入力フォーム（Ⅰ個体数）'!$N$31:$N$231=グラフ!$A32)*('入力フォーム（Ⅰ個体数）'!$D$31:$D$231=グラフ!S$23)*('入力フォーム（Ⅰ個体数）'!$F$31:$F$231)),""),"")</f>
        <v/>
      </c>
      <c r="T32" s="67" t="str">
        <f>IF($A32&lt;&gt;"",IF(T$23&lt;&gt;"",SUMPRODUCT(('入力フォーム（Ⅰ個体数）'!$N$31:$N$231=グラフ!$A32)*('入力フォーム（Ⅰ個体数）'!$D$31:$D$231=グラフ!T$23)*('入力フォーム（Ⅰ個体数）'!$F$31:$F$231)),""),"")</f>
        <v/>
      </c>
      <c r="U32" s="67" t="str">
        <f>IF($A32&lt;&gt;"",IF(U$23&lt;&gt;"",SUMPRODUCT(('入力フォーム（Ⅰ個体数）'!$N$31:$N$231=グラフ!$A32)*('入力フォーム（Ⅰ個体数）'!$D$31:$D$231=グラフ!U$23)*('入力フォーム（Ⅰ個体数）'!$F$31:$F$231)),""),"")</f>
        <v/>
      </c>
    </row>
    <row r="33" spans="1:21" x14ac:dyDescent="0.2">
      <c r="A33" s="99" t="str">
        <f>IF('入力フォーム（Ⅰ個体数）'!N19&gt;0,'入力フォーム（Ⅰ個体数）'!N19,"")</f>
        <v/>
      </c>
      <c r="B33" s="68" t="str">
        <f t="shared" si="3"/>
        <v/>
      </c>
      <c r="C33" s="67" t="str">
        <f>IF($A33&lt;&gt;"",IF(C$23&lt;&gt;"",SUMPRODUCT(('入力フォーム（Ⅰ個体数）'!$N$31:$N$231=グラフ!$A33)*('入力フォーム（Ⅰ個体数）'!$D$31:$D$231=グラフ!C$23)*('入力フォーム（Ⅰ個体数）'!$F$31:$F$231)),""),"")</f>
        <v/>
      </c>
      <c r="D33" s="67" t="str">
        <f>IF($A33&lt;&gt;"",IF(D$23&lt;&gt;"",SUMPRODUCT(('入力フォーム（Ⅰ個体数）'!$N$31:$N$231=グラフ!$A33)*('入力フォーム（Ⅰ個体数）'!$D$31:$D$231=グラフ!D$23)*('入力フォーム（Ⅰ個体数）'!$F$31:$F$231)),""),"")</f>
        <v/>
      </c>
      <c r="E33" s="67" t="str">
        <f>IF($A33&lt;&gt;"",IF(E$23&lt;&gt;"",SUMPRODUCT(('入力フォーム（Ⅰ個体数）'!$N$31:$N$231=グラフ!$A33)*('入力フォーム（Ⅰ個体数）'!$D$31:$D$231=グラフ!E$23)*('入力フォーム（Ⅰ個体数）'!$F$31:$F$231)),""),"")</f>
        <v/>
      </c>
      <c r="F33" s="67" t="str">
        <f>IF($A33&lt;&gt;"",IF(F$23&lt;&gt;"",SUMPRODUCT(('入力フォーム（Ⅰ個体数）'!$N$31:$N$231=グラフ!$A33)*('入力フォーム（Ⅰ個体数）'!$D$31:$D$231=グラフ!F$23)*('入力フォーム（Ⅰ個体数）'!$F$31:$F$231)),""),"")</f>
        <v/>
      </c>
      <c r="G33" s="67" t="str">
        <f>IF($A33&lt;&gt;"",IF(G$23&lt;&gt;"",SUMPRODUCT(('入力フォーム（Ⅰ個体数）'!$N$31:$N$231=グラフ!$A33)*('入力フォーム（Ⅰ個体数）'!$D$31:$D$231=グラフ!G$23)*('入力フォーム（Ⅰ個体数）'!$F$31:$F$231)),""),"")</f>
        <v/>
      </c>
      <c r="H33" s="67" t="str">
        <f>IF($A33&lt;&gt;"",IF(H$23&lt;&gt;"",SUMPRODUCT(('入力フォーム（Ⅰ個体数）'!$N$31:$N$231=グラフ!$A33)*('入力フォーム（Ⅰ個体数）'!$D$31:$D$231=グラフ!H$23)*('入力フォーム（Ⅰ個体数）'!$F$31:$F$231)),""),"")</f>
        <v/>
      </c>
      <c r="I33" s="67" t="str">
        <f>IF($A33&lt;&gt;"",IF(I$23&lt;&gt;"",SUMPRODUCT(('入力フォーム（Ⅰ個体数）'!$N$31:$N$231=グラフ!$A33)*('入力フォーム（Ⅰ個体数）'!$D$31:$D$231=グラフ!I$23)*('入力フォーム（Ⅰ個体数）'!$F$31:$F$231)),""),"")</f>
        <v/>
      </c>
      <c r="J33" s="67" t="str">
        <f>IF($A33&lt;&gt;"",IF(J$23&lt;&gt;"",SUMPRODUCT(('入力フォーム（Ⅰ個体数）'!$N$31:$N$231=グラフ!$A33)*('入力フォーム（Ⅰ個体数）'!$D$31:$D$231=グラフ!J$23)*('入力フォーム（Ⅰ個体数）'!$F$31:$F$231)),""),"")</f>
        <v/>
      </c>
      <c r="K33" s="67" t="str">
        <f>IF($A33&lt;&gt;"",IF(K$23&lt;&gt;"",SUMPRODUCT(('入力フォーム（Ⅰ個体数）'!$N$31:$N$231=グラフ!$A33)*('入力フォーム（Ⅰ個体数）'!$D$31:$D$231=グラフ!K$23)*('入力フォーム（Ⅰ個体数）'!$F$31:$F$231)),""),"")</f>
        <v/>
      </c>
      <c r="L33" s="67" t="str">
        <f>IF($A33&lt;&gt;"",IF(L$23&lt;&gt;"",SUMPRODUCT(('入力フォーム（Ⅰ個体数）'!$N$31:$N$231=グラフ!$A33)*('入力フォーム（Ⅰ個体数）'!$D$31:$D$231=グラフ!L$23)*('入力フォーム（Ⅰ個体数）'!$F$31:$F$231)),""),"")</f>
        <v/>
      </c>
      <c r="M33" s="67" t="str">
        <f>IF($A33&lt;&gt;"",IF(M$23&lt;&gt;"",SUMPRODUCT(('入力フォーム（Ⅰ個体数）'!$N$31:$N$231=グラフ!$A33)*('入力フォーム（Ⅰ個体数）'!$D$31:$D$231=グラフ!M$23)*('入力フォーム（Ⅰ個体数）'!$F$31:$F$231)),""),"")</f>
        <v/>
      </c>
      <c r="N33" s="67" t="str">
        <f>IF($A33&lt;&gt;"",IF(N$23&lt;&gt;"",SUMPRODUCT(('入力フォーム（Ⅰ個体数）'!$N$31:$N$231=グラフ!$A33)*('入力フォーム（Ⅰ個体数）'!$D$31:$D$231=グラフ!N$23)*('入力フォーム（Ⅰ個体数）'!$F$31:$F$231)),""),"")</f>
        <v/>
      </c>
      <c r="O33" s="67" t="str">
        <f>IF($A33&lt;&gt;"",IF(O$23&lt;&gt;"",SUMPRODUCT(('入力フォーム（Ⅰ個体数）'!$N$31:$N$231=グラフ!$A33)*('入力フォーム（Ⅰ個体数）'!$D$31:$D$231=グラフ!O$23)*('入力フォーム（Ⅰ個体数）'!$F$31:$F$231)),""),"")</f>
        <v/>
      </c>
      <c r="P33" s="67" t="str">
        <f>IF($A33&lt;&gt;"",IF(P$23&lt;&gt;"",SUMPRODUCT(('入力フォーム（Ⅰ個体数）'!$N$31:$N$231=グラフ!$A33)*('入力フォーム（Ⅰ個体数）'!$D$31:$D$231=グラフ!P$23)*('入力フォーム（Ⅰ個体数）'!$F$31:$F$231)),""),"")</f>
        <v/>
      </c>
      <c r="Q33" s="67" t="str">
        <f>IF($A33&lt;&gt;"",IF(Q$23&lt;&gt;"",SUMPRODUCT(('入力フォーム（Ⅰ個体数）'!$N$31:$N$231=グラフ!$A33)*('入力フォーム（Ⅰ個体数）'!$D$31:$D$231=グラフ!Q$23)*('入力フォーム（Ⅰ個体数）'!$F$31:$F$231)),""),"")</f>
        <v/>
      </c>
      <c r="R33" s="67" t="str">
        <f>IF($A33&lt;&gt;"",IF(R$23&lt;&gt;"",SUMPRODUCT(('入力フォーム（Ⅰ個体数）'!$N$31:$N$231=グラフ!$A33)*('入力フォーム（Ⅰ個体数）'!$D$31:$D$231=グラフ!R$23)*('入力フォーム（Ⅰ個体数）'!$F$31:$F$231)),""),"")</f>
        <v/>
      </c>
      <c r="S33" s="67" t="str">
        <f>IF($A33&lt;&gt;"",IF(S$23&lt;&gt;"",SUMPRODUCT(('入力フォーム（Ⅰ個体数）'!$N$31:$N$231=グラフ!$A33)*('入力フォーム（Ⅰ個体数）'!$D$31:$D$231=グラフ!S$23)*('入力フォーム（Ⅰ個体数）'!$F$31:$F$231)),""),"")</f>
        <v/>
      </c>
      <c r="T33" s="67" t="str">
        <f>IF($A33&lt;&gt;"",IF(T$23&lt;&gt;"",SUMPRODUCT(('入力フォーム（Ⅰ個体数）'!$N$31:$N$231=グラフ!$A33)*('入力フォーム（Ⅰ個体数）'!$D$31:$D$231=グラフ!T$23)*('入力フォーム（Ⅰ個体数）'!$F$31:$F$231)),""),"")</f>
        <v/>
      </c>
      <c r="U33" s="67" t="str">
        <f>IF($A33&lt;&gt;"",IF(U$23&lt;&gt;"",SUMPRODUCT(('入力フォーム（Ⅰ個体数）'!$N$31:$N$231=グラフ!$A33)*('入力フォーム（Ⅰ個体数）'!$D$31:$D$231=グラフ!U$23)*('入力フォーム（Ⅰ個体数）'!$F$31:$F$231)),""),"")</f>
        <v/>
      </c>
    </row>
    <row r="34" spans="1:21" x14ac:dyDescent="0.2">
      <c r="A34" s="99" t="str">
        <f>IF('入力フォーム（Ⅰ個体数）'!N20&gt;0,'入力フォーム（Ⅰ個体数）'!N20,"")</f>
        <v/>
      </c>
      <c r="B34" s="68" t="str">
        <f t="shared" si="3"/>
        <v/>
      </c>
      <c r="C34" s="67" t="str">
        <f>IF($A34&lt;&gt;"",IF(C$23&lt;&gt;"",SUMPRODUCT(('入力フォーム（Ⅰ個体数）'!$N$31:$N$231=グラフ!$A34)*('入力フォーム（Ⅰ個体数）'!$D$31:$D$231=グラフ!C$23)*('入力フォーム（Ⅰ個体数）'!$F$31:$F$231)),""),"")</f>
        <v/>
      </c>
      <c r="D34" s="67" t="str">
        <f>IF($A34&lt;&gt;"",IF(D$23&lt;&gt;"",SUMPRODUCT(('入力フォーム（Ⅰ個体数）'!$N$31:$N$231=グラフ!$A34)*('入力フォーム（Ⅰ個体数）'!$D$31:$D$231=グラフ!D$23)*('入力フォーム（Ⅰ個体数）'!$F$31:$F$231)),""),"")</f>
        <v/>
      </c>
      <c r="E34" s="67" t="str">
        <f>IF($A34&lt;&gt;"",IF(E$23&lt;&gt;"",SUMPRODUCT(('入力フォーム（Ⅰ個体数）'!$N$31:$N$231=グラフ!$A34)*('入力フォーム（Ⅰ個体数）'!$D$31:$D$231=グラフ!E$23)*('入力フォーム（Ⅰ個体数）'!$F$31:$F$231)),""),"")</f>
        <v/>
      </c>
      <c r="F34" s="67" t="str">
        <f>IF($A34&lt;&gt;"",IF(F$23&lt;&gt;"",SUMPRODUCT(('入力フォーム（Ⅰ個体数）'!$N$31:$N$231=グラフ!$A34)*('入力フォーム（Ⅰ個体数）'!$D$31:$D$231=グラフ!F$23)*('入力フォーム（Ⅰ個体数）'!$F$31:$F$231)),""),"")</f>
        <v/>
      </c>
      <c r="G34" s="67" t="str">
        <f>IF($A34&lt;&gt;"",IF(G$23&lt;&gt;"",SUMPRODUCT(('入力フォーム（Ⅰ個体数）'!$N$31:$N$231=グラフ!$A34)*('入力フォーム（Ⅰ個体数）'!$D$31:$D$231=グラフ!G$23)*('入力フォーム（Ⅰ個体数）'!$F$31:$F$231)),""),"")</f>
        <v/>
      </c>
      <c r="H34" s="67" t="str">
        <f>IF($A34&lt;&gt;"",IF(H$23&lt;&gt;"",SUMPRODUCT(('入力フォーム（Ⅰ個体数）'!$N$31:$N$231=グラフ!$A34)*('入力フォーム（Ⅰ個体数）'!$D$31:$D$231=グラフ!H$23)*('入力フォーム（Ⅰ個体数）'!$F$31:$F$231)),""),"")</f>
        <v/>
      </c>
      <c r="I34" s="67" t="str">
        <f>IF($A34&lt;&gt;"",IF(I$23&lt;&gt;"",SUMPRODUCT(('入力フォーム（Ⅰ個体数）'!$N$31:$N$231=グラフ!$A34)*('入力フォーム（Ⅰ個体数）'!$D$31:$D$231=グラフ!I$23)*('入力フォーム（Ⅰ個体数）'!$F$31:$F$231)),""),"")</f>
        <v/>
      </c>
      <c r="J34" s="67" t="str">
        <f>IF($A34&lt;&gt;"",IF(J$23&lt;&gt;"",SUMPRODUCT(('入力フォーム（Ⅰ個体数）'!$N$31:$N$231=グラフ!$A34)*('入力フォーム（Ⅰ個体数）'!$D$31:$D$231=グラフ!J$23)*('入力フォーム（Ⅰ個体数）'!$F$31:$F$231)),""),"")</f>
        <v/>
      </c>
      <c r="K34" s="67" t="str">
        <f>IF($A34&lt;&gt;"",IF(K$23&lt;&gt;"",SUMPRODUCT(('入力フォーム（Ⅰ個体数）'!$N$31:$N$231=グラフ!$A34)*('入力フォーム（Ⅰ個体数）'!$D$31:$D$231=グラフ!K$23)*('入力フォーム（Ⅰ個体数）'!$F$31:$F$231)),""),"")</f>
        <v/>
      </c>
      <c r="L34" s="67" t="str">
        <f>IF($A34&lt;&gt;"",IF(L$23&lt;&gt;"",SUMPRODUCT(('入力フォーム（Ⅰ個体数）'!$N$31:$N$231=グラフ!$A34)*('入力フォーム（Ⅰ個体数）'!$D$31:$D$231=グラフ!L$23)*('入力フォーム（Ⅰ個体数）'!$F$31:$F$231)),""),"")</f>
        <v/>
      </c>
      <c r="M34" s="67" t="str">
        <f>IF($A34&lt;&gt;"",IF(M$23&lt;&gt;"",SUMPRODUCT(('入力フォーム（Ⅰ個体数）'!$N$31:$N$231=グラフ!$A34)*('入力フォーム（Ⅰ個体数）'!$D$31:$D$231=グラフ!M$23)*('入力フォーム（Ⅰ個体数）'!$F$31:$F$231)),""),"")</f>
        <v/>
      </c>
      <c r="N34" s="67" t="str">
        <f>IF($A34&lt;&gt;"",IF(N$23&lt;&gt;"",SUMPRODUCT(('入力フォーム（Ⅰ個体数）'!$N$31:$N$231=グラフ!$A34)*('入力フォーム（Ⅰ個体数）'!$D$31:$D$231=グラフ!N$23)*('入力フォーム（Ⅰ個体数）'!$F$31:$F$231)),""),"")</f>
        <v/>
      </c>
      <c r="O34" s="67" t="str">
        <f>IF($A34&lt;&gt;"",IF(O$23&lt;&gt;"",SUMPRODUCT(('入力フォーム（Ⅰ個体数）'!$N$31:$N$231=グラフ!$A34)*('入力フォーム（Ⅰ個体数）'!$D$31:$D$231=グラフ!O$23)*('入力フォーム（Ⅰ個体数）'!$F$31:$F$231)),""),"")</f>
        <v/>
      </c>
      <c r="P34" s="67" t="str">
        <f>IF($A34&lt;&gt;"",IF(P$23&lt;&gt;"",SUMPRODUCT(('入力フォーム（Ⅰ個体数）'!$N$31:$N$231=グラフ!$A34)*('入力フォーム（Ⅰ個体数）'!$D$31:$D$231=グラフ!P$23)*('入力フォーム（Ⅰ個体数）'!$F$31:$F$231)),""),"")</f>
        <v/>
      </c>
      <c r="Q34" s="67" t="str">
        <f>IF($A34&lt;&gt;"",IF(Q$23&lt;&gt;"",SUMPRODUCT(('入力フォーム（Ⅰ個体数）'!$N$31:$N$231=グラフ!$A34)*('入力フォーム（Ⅰ個体数）'!$D$31:$D$231=グラフ!Q$23)*('入力フォーム（Ⅰ個体数）'!$F$31:$F$231)),""),"")</f>
        <v/>
      </c>
      <c r="R34" s="67" t="str">
        <f>IF($A34&lt;&gt;"",IF(R$23&lt;&gt;"",SUMPRODUCT(('入力フォーム（Ⅰ個体数）'!$N$31:$N$231=グラフ!$A34)*('入力フォーム（Ⅰ個体数）'!$D$31:$D$231=グラフ!R$23)*('入力フォーム（Ⅰ個体数）'!$F$31:$F$231)),""),"")</f>
        <v/>
      </c>
      <c r="S34" s="67" t="str">
        <f>IF($A34&lt;&gt;"",IF(S$23&lt;&gt;"",SUMPRODUCT(('入力フォーム（Ⅰ個体数）'!$N$31:$N$231=グラフ!$A34)*('入力フォーム（Ⅰ個体数）'!$D$31:$D$231=グラフ!S$23)*('入力フォーム（Ⅰ個体数）'!$F$31:$F$231)),""),"")</f>
        <v/>
      </c>
      <c r="T34" s="67" t="str">
        <f>IF($A34&lt;&gt;"",IF(T$23&lt;&gt;"",SUMPRODUCT(('入力フォーム（Ⅰ個体数）'!$N$31:$N$231=グラフ!$A34)*('入力フォーム（Ⅰ個体数）'!$D$31:$D$231=グラフ!T$23)*('入力フォーム（Ⅰ個体数）'!$F$31:$F$231)),""),"")</f>
        <v/>
      </c>
      <c r="U34" s="67" t="str">
        <f>IF($A34&lt;&gt;"",IF(U$23&lt;&gt;"",SUMPRODUCT(('入力フォーム（Ⅰ個体数）'!$N$31:$N$231=グラフ!$A34)*('入力フォーム（Ⅰ個体数）'!$D$31:$D$231=グラフ!U$23)*('入力フォーム（Ⅰ個体数）'!$F$31:$F$231)),""),"")</f>
        <v/>
      </c>
    </row>
    <row r="35" spans="1:21" x14ac:dyDescent="0.2">
      <c r="A35" s="99" t="str">
        <f>IF('入力フォーム（Ⅰ個体数）'!N21&gt;0,'入力フォーム（Ⅰ個体数）'!N21,"")</f>
        <v/>
      </c>
      <c r="B35" s="68" t="str">
        <f t="shared" si="3"/>
        <v/>
      </c>
      <c r="C35" s="67" t="str">
        <f>IF($A35&lt;&gt;"",IF(C$23&lt;&gt;"",SUMPRODUCT(('入力フォーム（Ⅰ個体数）'!$N$31:$N$231=グラフ!$A35)*('入力フォーム（Ⅰ個体数）'!$D$31:$D$231=グラフ!C$23)*('入力フォーム（Ⅰ個体数）'!$F$31:$F$231)),""),"")</f>
        <v/>
      </c>
      <c r="D35" s="67" t="str">
        <f>IF($A35&lt;&gt;"",IF(D$23&lt;&gt;"",SUMPRODUCT(('入力フォーム（Ⅰ個体数）'!$N$31:$N$231=グラフ!$A35)*('入力フォーム（Ⅰ個体数）'!$D$31:$D$231=グラフ!D$23)*('入力フォーム（Ⅰ個体数）'!$F$31:$F$231)),""),"")</f>
        <v/>
      </c>
      <c r="E35" s="67" t="str">
        <f>IF($A35&lt;&gt;"",IF(E$23&lt;&gt;"",SUMPRODUCT(('入力フォーム（Ⅰ個体数）'!$N$31:$N$231=グラフ!$A35)*('入力フォーム（Ⅰ個体数）'!$D$31:$D$231=グラフ!E$23)*('入力フォーム（Ⅰ個体数）'!$F$31:$F$231)),""),"")</f>
        <v/>
      </c>
      <c r="F35" s="67" t="str">
        <f>IF($A35&lt;&gt;"",IF(F$23&lt;&gt;"",SUMPRODUCT(('入力フォーム（Ⅰ個体数）'!$N$31:$N$231=グラフ!$A35)*('入力フォーム（Ⅰ個体数）'!$D$31:$D$231=グラフ!F$23)*('入力フォーム（Ⅰ個体数）'!$F$31:$F$231)),""),"")</f>
        <v/>
      </c>
      <c r="G35" s="67" t="str">
        <f>IF($A35&lt;&gt;"",IF(G$23&lt;&gt;"",SUMPRODUCT(('入力フォーム（Ⅰ個体数）'!$N$31:$N$231=グラフ!$A35)*('入力フォーム（Ⅰ個体数）'!$D$31:$D$231=グラフ!G$23)*('入力フォーム（Ⅰ個体数）'!$F$31:$F$231)),""),"")</f>
        <v/>
      </c>
      <c r="H35" s="67" t="str">
        <f>IF($A35&lt;&gt;"",IF(H$23&lt;&gt;"",SUMPRODUCT(('入力フォーム（Ⅰ個体数）'!$N$31:$N$231=グラフ!$A35)*('入力フォーム（Ⅰ個体数）'!$D$31:$D$231=グラフ!H$23)*('入力フォーム（Ⅰ個体数）'!$F$31:$F$231)),""),"")</f>
        <v/>
      </c>
      <c r="I35" s="67" t="str">
        <f>IF($A35&lt;&gt;"",IF(I$23&lt;&gt;"",SUMPRODUCT(('入力フォーム（Ⅰ個体数）'!$N$31:$N$231=グラフ!$A35)*('入力フォーム（Ⅰ個体数）'!$D$31:$D$231=グラフ!I$23)*('入力フォーム（Ⅰ個体数）'!$F$31:$F$231)),""),"")</f>
        <v/>
      </c>
      <c r="J35" s="67" t="str">
        <f>IF($A35&lt;&gt;"",IF(J$23&lt;&gt;"",SUMPRODUCT(('入力フォーム（Ⅰ個体数）'!$N$31:$N$231=グラフ!$A35)*('入力フォーム（Ⅰ個体数）'!$D$31:$D$231=グラフ!J$23)*('入力フォーム（Ⅰ個体数）'!$F$31:$F$231)),""),"")</f>
        <v/>
      </c>
      <c r="K35" s="67" t="str">
        <f>IF($A35&lt;&gt;"",IF(K$23&lt;&gt;"",SUMPRODUCT(('入力フォーム（Ⅰ個体数）'!$N$31:$N$231=グラフ!$A35)*('入力フォーム（Ⅰ個体数）'!$D$31:$D$231=グラフ!K$23)*('入力フォーム（Ⅰ個体数）'!$F$31:$F$231)),""),"")</f>
        <v/>
      </c>
      <c r="L35" s="67" t="str">
        <f>IF($A35&lt;&gt;"",IF(L$23&lt;&gt;"",SUMPRODUCT(('入力フォーム（Ⅰ個体数）'!$N$31:$N$231=グラフ!$A35)*('入力フォーム（Ⅰ個体数）'!$D$31:$D$231=グラフ!L$23)*('入力フォーム（Ⅰ個体数）'!$F$31:$F$231)),""),"")</f>
        <v/>
      </c>
      <c r="M35" s="67" t="str">
        <f>IF($A35&lt;&gt;"",IF(M$23&lt;&gt;"",SUMPRODUCT(('入力フォーム（Ⅰ個体数）'!$N$31:$N$231=グラフ!$A35)*('入力フォーム（Ⅰ個体数）'!$D$31:$D$231=グラフ!M$23)*('入力フォーム（Ⅰ個体数）'!$F$31:$F$231)),""),"")</f>
        <v/>
      </c>
      <c r="N35" s="67" t="str">
        <f>IF($A35&lt;&gt;"",IF(N$23&lt;&gt;"",SUMPRODUCT(('入力フォーム（Ⅰ個体数）'!$N$31:$N$231=グラフ!$A35)*('入力フォーム（Ⅰ個体数）'!$D$31:$D$231=グラフ!N$23)*('入力フォーム（Ⅰ個体数）'!$F$31:$F$231)),""),"")</f>
        <v/>
      </c>
      <c r="O35" s="67" t="str">
        <f>IF($A35&lt;&gt;"",IF(O$23&lt;&gt;"",SUMPRODUCT(('入力フォーム（Ⅰ個体数）'!$N$31:$N$231=グラフ!$A35)*('入力フォーム（Ⅰ個体数）'!$D$31:$D$231=グラフ!O$23)*('入力フォーム（Ⅰ個体数）'!$F$31:$F$231)),""),"")</f>
        <v/>
      </c>
      <c r="P35" s="67" t="str">
        <f>IF($A35&lt;&gt;"",IF(P$23&lt;&gt;"",SUMPRODUCT(('入力フォーム（Ⅰ個体数）'!$N$31:$N$231=グラフ!$A35)*('入力フォーム（Ⅰ個体数）'!$D$31:$D$231=グラフ!P$23)*('入力フォーム（Ⅰ個体数）'!$F$31:$F$231)),""),"")</f>
        <v/>
      </c>
      <c r="Q35" s="67" t="str">
        <f>IF($A35&lt;&gt;"",IF(Q$23&lt;&gt;"",SUMPRODUCT(('入力フォーム（Ⅰ個体数）'!$N$31:$N$231=グラフ!$A35)*('入力フォーム（Ⅰ個体数）'!$D$31:$D$231=グラフ!Q$23)*('入力フォーム（Ⅰ個体数）'!$F$31:$F$231)),""),"")</f>
        <v/>
      </c>
      <c r="R35" s="67" t="str">
        <f>IF($A35&lt;&gt;"",IF(R$23&lt;&gt;"",SUMPRODUCT(('入力フォーム（Ⅰ個体数）'!$N$31:$N$231=グラフ!$A35)*('入力フォーム（Ⅰ個体数）'!$D$31:$D$231=グラフ!R$23)*('入力フォーム（Ⅰ個体数）'!$F$31:$F$231)),""),"")</f>
        <v/>
      </c>
      <c r="S35" s="67" t="str">
        <f>IF($A35&lt;&gt;"",IF(S$23&lt;&gt;"",SUMPRODUCT(('入力フォーム（Ⅰ個体数）'!$N$31:$N$231=グラフ!$A35)*('入力フォーム（Ⅰ個体数）'!$D$31:$D$231=グラフ!S$23)*('入力フォーム（Ⅰ個体数）'!$F$31:$F$231)),""),"")</f>
        <v/>
      </c>
      <c r="T35" s="67" t="str">
        <f>IF($A35&lt;&gt;"",IF(T$23&lt;&gt;"",SUMPRODUCT(('入力フォーム（Ⅰ個体数）'!$N$31:$N$231=グラフ!$A35)*('入力フォーム（Ⅰ個体数）'!$D$31:$D$231=グラフ!T$23)*('入力フォーム（Ⅰ個体数）'!$F$31:$F$231)),""),"")</f>
        <v/>
      </c>
      <c r="U35" s="67" t="str">
        <f>IF($A35&lt;&gt;"",IF(U$23&lt;&gt;"",SUMPRODUCT(('入力フォーム（Ⅰ個体数）'!$N$31:$N$231=グラフ!$A35)*('入力フォーム（Ⅰ個体数）'!$D$31:$D$231=グラフ!U$23)*('入力フォーム（Ⅰ個体数）'!$F$31:$F$231)),""),"")</f>
        <v/>
      </c>
    </row>
    <row r="36" spans="1:21" x14ac:dyDescent="0.2">
      <c r="A36" s="99" t="str">
        <f>IF('入力フォーム（Ⅰ個体数）'!N22&gt;0,'入力フォーム（Ⅰ個体数）'!N22,"")</f>
        <v/>
      </c>
      <c r="B36" s="68" t="str">
        <f t="shared" si="3"/>
        <v/>
      </c>
      <c r="C36" s="67" t="str">
        <f>IF($A36&lt;&gt;"",IF(C$23&lt;&gt;"",SUMPRODUCT(('入力フォーム（Ⅰ個体数）'!$N$31:$N$231=グラフ!$A36)*('入力フォーム（Ⅰ個体数）'!$D$31:$D$231=グラフ!C$23)*('入力フォーム（Ⅰ個体数）'!$F$31:$F$231)),""),"")</f>
        <v/>
      </c>
      <c r="D36" s="67" t="str">
        <f>IF($A36&lt;&gt;"",IF(D$23&lt;&gt;"",SUMPRODUCT(('入力フォーム（Ⅰ個体数）'!$N$31:$N$231=グラフ!$A36)*('入力フォーム（Ⅰ個体数）'!$D$31:$D$231=グラフ!D$23)*('入力フォーム（Ⅰ個体数）'!$F$31:$F$231)),""),"")</f>
        <v/>
      </c>
      <c r="E36" s="67" t="str">
        <f>IF($A36&lt;&gt;"",IF(E$23&lt;&gt;"",SUMPRODUCT(('入力フォーム（Ⅰ個体数）'!$N$31:$N$231=グラフ!$A36)*('入力フォーム（Ⅰ個体数）'!$D$31:$D$231=グラフ!E$23)*('入力フォーム（Ⅰ個体数）'!$F$31:$F$231)),""),"")</f>
        <v/>
      </c>
      <c r="F36" s="67" t="str">
        <f>IF($A36&lt;&gt;"",IF(F$23&lt;&gt;"",SUMPRODUCT(('入力フォーム（Ⅰ個体数）'!$N$31:$N$231=グラフ!$A36)*('入力フォーム（Ⅰ個体数）'!$D$31:$D$231=グラフ!F$23)*('入力フォーム（Ⅰ個体数）'!$F$31:$F$231)),""),"")</f>
        <v/>
      </c>
      <c r="G36" s="67" t="str">
        <f>IF($A36&lt;&gt;"",IF(G$23&lt;&gt;"",SUMPRODUCT(('入力フォーム（Ⅰ個体数）'!$N$31:$N$231=グラフ!$A36)*('入力フォーム（Ⅰ個体数）'!$D$31:$D$231=グラフ!G$23)*('入力フォーム（Ⅰ個体数）'!$F$31:$F$231)),""),"")</f>
        <v/>
      </c>
      <c r="H36" s="67" t="str">
        <f>IF($A36&lt;&gt;"",IF(H$23&lt;&gt;"",SUMPRODUCT(('入力フォーム（Ⅰ個体数）'!$N$31:$N$231=グラフ!$A36)*('入力フォーム（Ⅰ個体数）'!$D$31:$D$231=グラフ!H$23)*('入力フォーム（Ⅰ個体数）'!$F$31:$F$231)),""),"")</f>
        <v/>
      </c>
      <c r="I36" s="67" t="str">
        <f>IF($A36&lt;&gt;"",IF(I$23&lt;&gt;"",SUMPRODUCT(('入力フォーム（Ⅰ個体数）'!$N$31:$N$231=グラフ!$A36)*('入力フォーム（Ⅰ個体数）'!$D$31:$D$231=グラフ!I$23)*('入力フォーム（Ⅰ個体数）'!$F$31:$F$231)),""),"")</f>
        <v/>
      </c>
      <c r="J36" s="67" t="str">
        <f>IF($A36&lt;&gt;"",IF(J$23&lt;&gt;"",SUMPRODUCT(('入力フォーム（Ⅰ個体数）'!$N$31:$N$231=グラフ!$A36)*('入力フォーム（Ⅰ個体数）'!$D$31:$D$231=グラフ!J$23)*('入力フォーム（Ⅰ個体数）'!$F$31:$F$231)),""),"")</f>
        <v/>
      </c>
      <c r="K36" s="67" t="str">
        <f>IF($A36&lt;&gt;"",IF(K$23&lt;&gt;"",SUMPRODUCT(('入力フォーム（Ⅰ個体数）'!$N$31:$N$231=グラフ!$A36)*('入力フォーム（Ⅰ個体数）'!$D$31:$D$231=グラフ!K$23)*('入力フォーム（Ⅰ個体数）'!$F$31:$F$231)),""),"")</f>
        <v/>
      </c>
      <c r="L36" s="67" t="str">
        <f>IF($A36&lt;&gt;"",IF(L$23&lt;&gt;"",SUMPRODUCT(('入力フォーム（Ⅰ個体数）'!$N$31:$N$231=グラフ!$A36)*('入力フォーム（Ⅰ個体数）'!$D$31:$D$231=グラフ!L$23)*('入力フォーム（Ⅰ個体数）'!$F$31:$F$231)),""),"")</f>
        <v/>
      </c>
      <c r="M36" s="67" t="str">
        <f>IF($A36&lt;&gt;"",IF(M$23&lt;&gt;"",SUMPRODUCT(('入力フォーム（Ⅰ個体数）'!$N$31:$N$231=グラフ!$A36)*('入力フォーム（Ⅰ個体数）'!$D$31:$D$231=グラフ!M$23)*('入力フォーム（Ⅰ個体数）'!$F$31:$F$231)),""),"")</f>
        <v/>
      </c>
      <c r="N36" s="67" t="str">
        <f>IF($A36&lt;&gt;"",IF(N$23&lt;&gt;"",SUMPRODUCT(('入力フォーム（Ⅰ個体数）'!$N$31:$N$231=グラフ!$A36)*('入力フォーム（Ⅰ個体数）'!$D$31:$D$231=グラフ!N$23)*('入力フォーム（Ⅰ個体数）'!$F$31:$F$231)),""),"")</f>
        <v/>
      </c>
      <c r="O36" s="67" t="str">
        <f>IF($A36&lt;&gt;"",IF(O$23&lt;&gt;"",SUMPRODUCT(('入力フォーム（Ⅰ個体数）'!$N$31:$N$231=グラフ!$A36)*('入力フォーム（Ⅰ個体数）'!$D$31:$D$231=グラフ!O$23)*('入力フォーム（Ⅰ個体数）'!$F$31:$F$231)),""),"")</f>
        <v/>
      </c>
      <c r="P36" s="67" t="str">
        <f>IF($A36&lt;&gt;"",IF(P$23&lt;&gt;"",SUMPRODUCT(('入力フォーム（Ⅰ個体数）'!$N$31:$N$231=グラフ!$A36)*('入力フォーム（Ⅰ個体数）'!$D$31:$D$231=グラフ!P$23)*('入力フォーム（Ⅰ個体数）'!$F$31:$F$231)),""),"")</f>
        <v/>
      </c>
      <c r="Q36" s="67" t="str">
        <f>IF($A36&lt;&gt;"",IF(Q$23&lt;&gt;"",SUMPRODUCT(('入力フォーム（Ⅰ個体数）'!$N$31:$N$231=グラフ!$A36)*('入力フォーム（Ⅰ個体数）'!$D$31:$D$231=グラフ!Q$23)*('入力フォーム（Ⅰ個体数）'!$F$31:$F$231)),""),"")</f>
        <v/>
      </c>
      <c r="R36" s="67" t="str">
        <f>IF($A36&lt;&gt;"",IF(R$23&lt;&gt;"",SUMPRODUCT(('入力フォーム（Ⅰ個体数）'!$N$31:$N$231=グラフ!$A36)*('入力フォーム（Ⅰ個体数）'!$D$31:$D$231=グラフ!R$23)*('入力フォーム（Ⅰ個体数）'!$F$31:$F$231)),""),"")</f>
        <v/>
      </c>
      <c r="S36" s="67" t="str">
        <f>IF($A36&lt;&gt;"",IF(S$23&lt;&gt;"",SUMPRODUCT(('入力フォーム（Ⅰ個体数）'!$N$31:$N$231=グラフ!$A36)*('入力フォーム（Ⅰ個体数）'!$D$31:$D$231=グラフ!S$23)*('入力フォーム（Ⅰ個体数）'!$F$31:$F$231)),""),"")</f>
        <v/>
      </c>
      <c r="T36" s="67" t="str">
        <f>IF($A36&lt;&gt;"",IF(T$23&lt;&gt;"",SUMPRODUCT(('入力フォーム（Ⅰ個体数）'!$N$31:$N$231=グラフ!$A36)*('入力フォーム（Ⅰ個体数）'!$D$31:$D$231=グラフ!T$23)*('入力フォーム（Ⅰ個体数）'!$F$31:$F$231)),""),"")</f>
        <v/>
      </c>
      <c r="U36" s="67" t="str">
        <f>IF($A36&lt;&gt;"",IF(U$23&lt;&gt;"",SUMPRODUCT(('入力フォーム（Ⅰ個体数）'!$N$31:$N$231=グラフ!$A36)*('入力フォーム（Ⅰ個体数）'!$D$31:$D$231=グラフ!U$23)*('入力フォーム（Ⅰ個体数）'!$F$31:$F$231)),""),"")</f>
        <v/>
      </c>
    </row>
    <row r="37" spans="1:21" x14ac:dyDescent="0.2">
      <c r="A37" s="99" t="str">
        <f>IF('入力フォーム（Ⅰ個体数）'!N23&gt;0,'入力フォーム（Ⅰ個体数）'!N23,"")</f>
        <v/>
      </c>
      <c r="B37" s="68" t="str">
        <f t="shared" si="3"/>
        <v/>
      </c>
      <c r="C37" s="67" t="str">
        <f>IF($A37&lt;&gt;"",IF(C$23&lt;&gt;"",SUMPRODUCT(('入力フォーム（Ⅰ個体数）'!$N$31:$N$231=グラフ!$A37)*('入力フォーム（Ⅰ個体数）'!$D$31:$D$231=グラフ!C$23)*('入力フォーム（Ⅰ個体数）'!$F$31:$F$231)),""),"")</f>
        <v/>
      </c>
      <c r="D37" s="67" t="str">
        <f>IF($A37&lt;&gt;"",IF(D$23&lt;&gt;"",SUMPRODUCT(('入力フォーム（Ⅰ個体数）'!$N$31:$N$231=グラフ!$A37)*('入力フォーム（Ⅰ個体数）'!$D$31:$D$231=グラフ!D$23)*('入力フォーム（Ⅰ個体数）'!$F$31:$F$231)),""),"")</f>
        <v/>
      </c>
      <c r="E37" s="67" t="str">
        <f>IF($A37&lt;&gt;"",IF(E$23&lt;&gt;"",SUMPRODUCT(('入力フォーム（Ⅰ個体数）'!$N$31:$N$231=グラフ!$A37)*('入力フォーム（Ⅰ個体数）'!$D$31:$D$231=グラフ!E$23)*('入力フォーム（Ⅰ個体数）'!$F$31:$F$231)),""),"")</f>
        <v/>
      </c>
      <c r="F37" s="67" t="str">
        <f>IF($A37&lt;&gt;"",IF(F$23&lt;&gt;"",SUMPRODUCT(('入力フォーム（Ⅰ個体数）'!$N$31:$N$231=グラフ!$A37)*('入力フォーム（Ⅰ個体数）'!$D$31:$D$231=グラフ!F$23)*('入力フォーム（Ⅰ個体数）'!$F$31:$F$231)),""),"")</f>
        <v/>
      </c>
      <c r="G37" s="67" t="str">
        <f>IF($A37&lt;&gt;"",IF(G$23&lt;&gt;"",SUMPRODUCT(('入力フォーム（Ⅰ個体数）'!$N$31:$N$231=グラフ!$A37)*('入力フォーム（Ⅰ個体数）'!$D$31:$D$231=グラフ!G$23)*('入力フォーム（Ⅰ個体数）'!$F$31:$F$231)),""),"")</f>
        <v/>
      </c>
      <c r="H37" s="67" t="str">
        <f>IF($A37&lt;&gt;"",IF(H$23&lt;&gt;"",SUMPRODUCT(('入力フォーム（Ⅰ個体数）'!$N$31:$N$231=グラフ!$A37)*('入力フォーム（Ⅰ個体数）'!$D$31:$D$231=グラフ!H$23)*('入力フォーム（Ⅰ個体数）'!$F$31:$F$231)),""),"")</f>
        <v/>
      </c>
      <c r="I37" s="67" t="str">
        <f>IF($A37&lt;&gt;"",IF(I$23&lt;&gt;"",SUMPRODUCT(('入力フォーム（Ⅰ個体数）'!$N$31:$N$231=グラフ!$A37)*('入力フォーム（Ⅰ個体数）'!$D$31:$D$231=グラフ!I$23)*('入力フォーム（Ⅰ個体数）'!$F$31:$F$231)),""),"")</f>
        <v/>
      </c>
      <c r="J37" s="67" t="str">
        <f>IF($A37&lt;&gt;"",IF(J$23&lt;&gt;"",SUMPRODUCT(('入力フォーム（Ⅰ個体数）'!$N$31:$N$231=グラフ!$A37)*('入力フォーム（Ⅰ個体数）'!$D$31:$D$231=グラフ!J$23)*('入力フォーム（Ⅰ個体数）'!$F$31:$F$231)),""),"")</f>
        <v/>
      </c>
      <c r="K37" s="67" t="str">
        <f>IF($A37&lt;&gt;"",IF(K$23&lt;&gt;"",SUMPRODUCT(('入力フォーム（Ⅰ個体数）'!$N$31:$N$231=グラフ!$A37)*('入力フォーム（Ⅰ個体数）'!$D$31:$D$231=グラフ!K$23)*('入力フォーム（Ⅰ個体数）'!$F$31:$F$231)),""),"")</f>
        <v/>
      </c>
      <c r="L37" s="67" t="str">
        <f>IF($A37&lt;&gt;"",IF(L$23&lt;&gt;"",SUMPRODUCT(('入力フォーム（Ⅰ個体数）'!$N$31:$N$231=グラフ!$A37)*('入力フォーム（Ⅰ個体数）'!$D$31:$D$231=グラフ!L$23)*('入力フォーム（Ⅰ個体数）'!$F$31:$F$231)),""),"")</f>
        <v/>
      </c>
      <c r="M37" s="67" t="str">
        <f>IF($A37&lt;&gt;"",IF(M$23&lt;&gt;"",SUMPRODUCT(('入力フォーム（Ⅰ個体数）'!$N$31:$N$231=グラフ!$A37)*('入力フォーム（Ⅰ個体数）'!$D$31:$D$231=グラフ!M$23)*('入力フォーム（Ⅰ個体数）'!$F$31:$F$231)),""),"")</f>
        <v/>
      </c>
      <c r="N37" s="67" t="str">
        <f>IF($A37&lt;&gt;"",IF(N$23&lt;&gt;"",SUMPRODUCT(('入力フォーム（Ⅰ個体数）'!$N$31:$N$231=グラフ!$A37)*('入力フォーム（Ⅰ個体数）'!$D$31:$D$231=グラフ!N$23)*('入力フォーム（Ⅰ個体数）'!$F$31:$F$231)),""),"")</f>
        <v/>
      </c>
      <c r="O37" s="67" t="str">
        <f>IF($A37&lt;&gt;"",IF(O$23&lt;&gt;"",SUMPRODUCT(('入力フォーム（Ⅰ個体数）'!$N$31:$N$231=グラフ!$A37)*('入力フォーム（Ⅰ個体数）'!$D$31:$D$231=グラフ!O$23)*('入力フォーム（Ⅰ個体数）'!$F$31:$F$231)),""),"")</f>
        <v/>
      </c>
      <c r="P37" s="67" t="str">
        <f>IF($A37&lt;&gt;"",IF(P$23&lt;&gt;"",SUMPRODUCT(('入力フォーム（Ⅰ個体数）'!$N$31:$N$231=グラフ!$A37)*('入力フォーム（Ⅰ個体数）'!$D$31:$D$231=グラフ!P$23)*('入力フォーム（Ⅰ個体数）'!$F$31:$F$231)),""),"")</f>
        <v/>
      </c>
      <c r="Q37" s="67" t="str">
        <f>IF($A37&lt;&gt;"",IF(Q$23&lt;&gt;"",SUMPRODUCT(('入力フォーム（Ⅰ個体数）'!$N$31:$N$231=グラフ!$A37)*('入力フォーム（Ⅰ個体数）'!$D$31:$D$231=グラフ!Q$23)*('入力フォーム（Ⅰ個体数）'!$F$31:$F$231)),""),"")</f>
        <v/>
      </c>
      <c r="R37" s="67" t="str">
        <f>IF($A37&lt;&gt;"",IF(R$23&lt;&gt;"",SUMPRODUCT(('入力フォーム（Ⅰ個体数）'!$N$31:$N$231=グラフ!$A37)*('入力フォーム（Ⅰ個体数）'!$D$31:$D$231=グラフ!R$23)*('入力フォーム（Ⅰ個体数）'!$F$31:$F$231)),""),"")</f>
        <v/>
      </c>
      <c r="S37" s="67" t="str">
        <f>IF($A37&lt;&gt;"",IF(S$23&lt;&gt;"",SUMPRODUCT(('入力フォーム（Ⅰ個体数）'!$N$31:$N$231=グラフ!$A37)*('入力フォーム（Ⅰ個体数）'!$D$31:$D$231=グラフ!S$23)*('入力フォーム（Ⅰ個体数）'!$F$31:$F$231)),""),"")</f>
        <v/>
      </c>
      <c r="T37" s="67" t="str">
        <f>IF($A37&lt;&gt;"",IF(T$23&lt;&gt;"",SUMPRODUCT(('入力フォーム（Ⅰ個体数）'!$N$31:$N$231=グラフ!$A37)*('入力フォーム（Ⅰ個体数）'!$D$31:$D$231=グラフ!T$23)*('入力フォーム（Ⅰ個体数）'!$F$31:$F$231)),""),"")</f>
        <v/>
      </c>
      <c r="U37" s="67" t="str">
        <f>IF($A37&lt;&gt;"",IF(U$23&lt;&gt;"",SUMPRODUCT(('入力フォーム（Ⅰ個体数）'!$N$31:$N$231=グラフ!$A37)*('入力フォーム（Ⅰ個体数）'!$D$31:$D$231=グラフ!U$23)*('入力フォーム（Ⅰ個体数）'!$F$31:$F$231)),""),"")</f>
        <v/>
      </c>
    </row>
    <row r="38" spans="1:21" x14ac:dyDescent="0.2">
      <c r="A38" s="99" t="str">
        <f>IF('入力フォーム（Ⅰ個体数）'!N24&gt;0,'入力フォーム（Ⅰ個体数）'!N24,"")</f>
        <v/>
      </c>
      <c r="B38" s="68" t="str">
        <f t="shared" si="3"/>
        <v/>
      </c>
      <c r="C38" s="67" t="str">
        <f>IF($A38&lt;&gt;"",IF(C$23&lt;&gt;"",SUMPRODUCT(('入力フォーム（Ⅰ個体数）'!$N$31:$N$231=グラフ!$A38)*('入力フォーム（Ⅰ個体数）'!$D$31:$D$231=グラフ!C$23)*('入力フォーム（Ⅰ個体数）'!$F$31:$F$231)),""),"")</f>
        <v/>
      </c>
      <c r="D38" s="67" t="str">
        <f>IF($A38&lt;&gt;"",IF(D$23&lt;&gt;"",SUMPRODUCT(('入力フォーム（Ⅰ個体数）'!$N$31:$N$231=グラフ!$A38)*('入力フォーム（Ⅰ個体数）'!$D$31:$D$231=グラフ!D$23)*('入力フォーム（Ⅰ個体数）'!$F$31:$F$231)),""),"")</f>
        <v/>
      </c>
      <c r="E38" s="67" t="str">
        <f>IF($A38&lt;&gt;"",IF(E$23&lt;&gt;"",SUMPRODUCT(('入力フォーム（Ⅰ個体数）'!$N$31:$N$231=グラフ!$A38)*('入力フォーム（Ⅰ個体数）'!$D$31:$D$231=グラフ!E$23)*('入力フォーム（Ⅰ個体数）'!$F$31:$F$231)),""),"")</f>
        <v/>
      </c>
      <c r="F38" s="67" t="str">
        <f>IF($A38&lt;&gt;"",IF(F$23&lt;&gt;"",SUMPRODUCT(('入力フォーム（Ⅰ個体数）'!$N$31:$N$231=グラフ!$A38)*('入力フォーム（Ⅰ個体数）'!$D$31:$D$231=グラフ!F$23)*('入力フォーム（Ⅰ個体数）'!$F$31:$F$231)),""),"")</f>
        <v/>
      </c>
      <c r="G38" s="67" t="str">
        <f>IF($A38&lt;&gt;"",IF(G$23&lt;&gt;"",SUMPRODUCT(('入力フォーム（Ⅰ個体数）'!$N$31:$N$231=グラフ!$A38)*('入力フォーム（Ⅰ個体数）'!$D$31:$D$231=グラフ!G$23)*('入力フォーム（Ⅰ個体数）'!$F$31:$F$231)),""),"")</f>
        <v/>
      </c>
      <c r="H38" s="67" t="str">
        <f>IF($A38&lt;&gt;"",IF(H$23&lt;&gt;"",SUMPRODUCT(('入力フォーム（Ⅰ個体数）'!$N$31:$N$231=グラフ!$A38)*('入力フォーム（Ⅰ個体数）'!$D$31:$D$231=グラフ!H$23)*('入力フォーム（Ⅰ個体数）'!$F$31:$F$231)),""),"")</f>
        <v/>
      </c>
      <c r="I38" s="67" t="str">
        <f>IF($A38&lt;&gt;"",IF(I$23&lt;&gt;"",SUMPRODUCT(('入力フォーム（Ⅰ個体数）'!$N$31:$N$231=グラフ!$A38)*('入力フォーム（Ⅰ個体数）'!$D$31:$D$231=グラフ!I$23)*('入力フォーム（Ⅰ個体数）'!$F$31:$F$231)),""),"")</f>
        <v/>
      </c>
      <c r="J38" s="67" t="str">
        <f>IF($A38&lt;&gt;"",IF(J$23&lt;&gt;"",SUMPRODUCT(('入力フォーム（Ⅰ個体数）'!$N$31:$N$231=グラフ!$A38)*('入力フォーム（Ⅰ個体数）'!$D$31:$D$231=グラフ!J$23)*('入力フォーム（Ⅰ個体数）'!$F$31:$F$231)),""),"")</f>
        <v/>
      </c>
      <c r="K38" s="67" t="str">
        <f>IF($A38&lt;&gt;"",IF(K$23&lt;&gt;"",SUMPRODUCT(('入力フォーム（Ⅰ個体数）'!$N$31:$N$231=グラフ!$A38)*('入力フォーム（Ⅰ個体数）'!$D$31:$D$231=グラフ!K$23)*('入力フォーム（Ⅰ個体数）'!$F$31:$F$231)),""),"")</f>
        <v/>
      </c>
      <c r="L38" s="67" t="str">
        <f>IF($A38&lt;&gt;"",IF(L$23&lt;&gt;"",SUMPRODUCT(('入力フォーム（Ⅰ個体数）'!$N$31:$N$231=グラフ!$A38)*('入力フォーム（Ⅰ個体数）'!$D$31:$D$231=グラフ!L$23)*('入力フォーム（Ⅰ個体数）'!$F$31:$F$231)),""),"")</f>
        <v/>
      </c>
      <c r="M38" s="67" t="str">
        <f>IF($A38&lt;&gt;"",IF(M$23&lt;&gt;"",SUMPRODUCT(('入力フォーム（Ⅰ個体数）'!$N$31:$N$231=グラフ!$A38)*('入力フォーム（Ⅰ個体数）'!$D$31:$D$231=グラフ!M$23)*('入力フォーム（Ⅰ個体数）'!$F$31:$F$231)),""),"")</f>
        <v/>
      </c>
      <c r="N38" s="67" t="str">
        <f>IF($A38&lt;&gt;"",IF(N$23&lt;&gt;"",SUMPRODUCT(('入力フォーム（Ⅰ個体数）'!$N$31:$N$231=グラフ!$A38)*('入力フォーム（Ⅰ個体数）'!$D$31:$D$231=グラフ!N$23)*('入力フォーム（Ⅰ個体数）'!$F$31:$F$231)),""),"")</f>
        <v/>
      </c>
      <c r="O38" s="67" t="str">
        <f>IF($A38&lt;&gt;"",IF(O$23&lt;&gt;"",SUMPRODUCT(('入力フォーム（Ⅰ個体数）'!$N$31:$N$231=グラフ!$A38)*('入力フォーム（Ⅰ個体数）'!$D$31:$D$231=グラフ!O$23)*('入力フォーム（Ⅰ個体数）'!$F$31:$F$231)),""),"")</f>
        <v/>
      </c>
      <c r="P38" s="67" t="str">
        <f>IF($A38&lt;&gt;"",IF(P$23&lt;&gt;"",SUMPRODUCT(('入力フォーム（Ⅰ個体数）'!$N$31:$N$231=グラフ!$A38)*('入力フォーム（Ⅰ個体数）'!$D$31:$D$231=グラフ!P$23)*('入力フォーム（Ⅰ個体数）'!$F$31:$F$231)),""),"")</f>
        <v/>
      </c>
      <c r="Q38" s="67" t="str">
        <f>IF($A38&lt;&gt;"",IF(Q$23&lt;&gt;"",SUMPRODUCT(('入力フォーム（Ⅰ個体数）'!$N$31:$N$231=グラフ!$A38)*('入力フォーム（Ⅰ個体数）'!$D$31:$D$231=グラフ!Q$23)*('入力フォーム（Ⅰ個体数）'!$F$31:$F$231)),""),"")</f>
        <v/>
      </c>
      <c r="R38" s="67" t="str">
        <f>IF($A38&lt;&gt;"",IF(R$23&lt;&gt;"",SUMPRODUCT(('入力フォーム（Ⅰ個体数）'!$N$31:$N$231=グラフ!$A38)*('入力フォーム（Ⅰ個体数）'!$D$31:$D$231=グラフ!R$23)*('入力フォーム（Ⅰ個体数）'!$F$31:$F$231)),""),"")</f>
        <v/>
      </c>
      <c r="S38" s="67" t="str">
        <f>IF($A38&lt;&gt;"",IF(S$23&lt;&gt;"",SUMPRODUCT(('入力フォーム（Ⅰ個体数）'!$N$31:$N$231=グラフ!$A38)*('入力フォーム（Ⅰ個体数）'!$D$31:$D$231=グラフ!S$23)*('入力フォーム（Ⅰ個体数）'!$F$31:$F$231)),""),"")</f>
        <v/>
      </c>
      <c r="T38" s="67" t="str">
        <f>IF($A38&lt;&gt;"",IF(T$23&lt;&gt;"",SUMPRODUCT(('入力フォーム（Ⅰ個体数）'!$N$31:$N$231=グラフ!$A38)*('入力フォーム（Ⅰ個体数）'!$D$31:$D$231=グラフ!T$23)*('入力フォーム（Ⅰ個体数）'!$F$31:$F$231)),""),"")</f>
        <v/>
      </c>
      <c r="U38" s="67" t="str">
        <f>IF($A38&lt;&gt;"",IF(U$23&lt;&gt;"",SUMPRODUCT(('入力フォーム（Ⅰ個体数）'!$N$31:$N$231=グラフ!$A38)*('入力フォーム（Ⅰ個体数）'!$D$31:$D$231=グラフ!U$23)*('入力フォーム（Ⅰ個体数）'!$F$31:$F$231)),""),"")</f>
        <v/>
      </c>
    </row>
    <row r="39" spans="1:21" x14ac:dyDescent="0.2">
      <c r="A39" s="99" t="str">
        <f>IF('入力フォーム（Ⅰ個体数）'!N25&gt;0,'入力フォーム（Ⅰ個体数）'!N25,"")</f>
        <v/>
      </c>
      <c r="B39" s="68" t="str">
        <f t="shared" si="3"/>
        <v/>
      </c>
      <c r="C39" s="67" t="str">
        <f>IF($A39&lt;&gt;"",IF(C$23&lt;&gt;"",SUMPRODUCT(('入力フォーム（Ⅰ個体数）'!$N$31:$N$231=グラフ!$A39)*('入力フォーム（Ⅰ個体数）'!$D$31:$D$231=グラフ!C$23)*('入力フォーム（Ⅰ個体数）'!$F$31:$F$231)),""),"")</f>
        <v/>
      </c>
      <c r="D39" s="67" t="str">
        <f>IF($A39&lt;&gt;"",IF(D$23&lt;&gt;"",SUMPRODUCT(('入力フォーム（Ⅰ個体数）'!$N$31:$N$231=グラフ!$A39)*('入力フォーム（Ⅰ個体数）'!$D$31:$D$231=グラフ!D$23)*('入力フォーム（Ⅰ個体数）'!$F$31:$F$231)),""),"")</f>
        <v/>
      </c>
      <c r="E39" s="67" t="str">
        <f>IF($A39&lt;&gt;"",IF(E$23&lt;&gt;"",SUMPRODUCT(('入力フォーム（Ⅰ個体数）'!$N$31:$N$231=グラフ!$A39)*('入力フォーム（Ⅰ個体数）'!$D$31:$D$231=グラフ!E$23)*('入力フォーム（Ⅰ個体数）'!$F$31:$F$231)),""),"")</f>
        <v/>
      </c>
      <c r="F39" s="67" t="str">
        <f>IF($A39&lt;&gt;"",IF(F$23&lt;&gt;"",SUMPRODUCT(('入力フォーム（Ⅰ個体数）'!$N$31:$N$231=グラフ!$A39)*('入力フォーム（Ⅰ個体数）'!$D$31:$D$231=グラフ!F$23)*('入力フォーム（Ⅰ個体数）'!$F$31:$F$231)),""),"")</f>
        <v/>
      </c>
      <c r="G39" s="67" t="str">
        <f>IF($A39&lt;&gt;"",IF(G$23&lt;&gt;"",SUMPRODUCT(('入力フォーム（Ⅰ個体数）'!$N$31:$N$231=グラフ!$A39)*('入力フォーム（Ⅰ個体数）'!$D$31:$D$231=グラフ!G$23)*('入力フォーム（Ⅰ個体数）'!$F$31:$F$231)),""),"")</f>
        <v/>
      </c>
      <c r="H39" s="67" t="str">
        <f>IF($A39&lt;&gt;"",IF(H$23&lt;&gt;"",SUMPRODUCT(('入力フォーム（Ⅰ個体数）'!$N$31:$N$231=グラフ!$A39)*('入力フォーム（Ⅰ個体数）'!$D$31:$D$231=グラフ!H$23)*('入力フォーム（Ⅰ個体数）'!$F$31:$F$231)),""),"")</f>
        <v/>
      </c>
      <c r="I39" s="67" t="str">
        <f>IF($A39&lt;&gt;"",IF(I$23&lt;&gt;"",SUMPRODUCT(('入力フォーム（Ⅰ個体数）'!$N$31:$N$231=グラフ!$A39)*('入力フォーム（Ⅰ個体数）'!$D$31:$D$231=グラフ!I$23)*('入力フォーム（Ⅰ個体数）'!$F$31:$F$231)),""),"")</f>
        <v/>
      </c>
      <c r="J39" s="67" t="str">
        <f>IF($A39&lt;&gt;"",IF(J$23&lt;&gt;"",SUMPRODUCT(('入力フォーム（Ⅰ個体数）'!$N$31:$N$231=グラフ!$A39)*('入力フォーム（Ⅰ個体数）'!$D$31:$D$231=グラフ!J$23)*('入力フォーム（Ⅰ個体数）'!$F$31:$F$231)),""),"")</f>
        <v/>
      </c>
      <c r="K39" s="67" t="str">
        <f>IF($A39&lt;&gt;"",IF(K$23&lt;&gt;"",SUMPRODUCT(('入力フォーム（Ⅰ個体数）'!$N$31:$N$231=グラフ!$A39)*('入力フォーム（Ⅰ個体数）'!$D$31:$D$231=グラフ!K$23)*('入力フォーム（Ⅰ個体数）'!$F$31:$F$231)),""),"")</f>
        <v/>
      </c>
      <c r="L39" s="67" t="str">
        <f>IF($A39&lt;&gt;"",IF(L$23&lt;&gt;"",SUMPRODUCT(('入力フォーム（Ⅰ個体数）'!$N$31:$N$231=グラフ!$A39)*('入力フォーム（Ⅰ個体数）'!$D$31:$D$231=グラフ!L$23)*('入力フォーム（Ⅰ個体数）'!$F$31:$F$231)),""),"")</f>
        <v/>
      </c>
      <c r="M39" s="67" t="str">
        <f>IF($A39&lt;&gt;"",IF(M$23&lt;&gt;"",SUMPRODUCT(('入力フォーム（Ⅰ個体数）'!$N$31:$N$231=グラフ!$A39)*('入力フォーム（Ⅰ個体数）'!$D$31:$D$231=グラフ!M$23)*('入力フォーム（Ⅰ個体数）'!$F$31:$F$231)),""),"")</f>
        <v/>
      </c>
      <c r="N39" s="67" t="str">
        <f>IF($A39&lt;&gt;"",IF(N$23&lt;&gt;"",SUMPRODUCT(('入力フォーム（Ⅰ個体数）'!$N$31:$N$231=グラフ!$A39)*('入力フォーム（Ⅰ個体数）'!$D$31:$D$231=グラフ!N$23)*('入力フォーム（Ⅰ個体数）'!$F$31:$F$231)),""),"")</f>
        <v/>
      </c>
      <c r="O39" s="67" t="str">
        <f>IF($A39&lt;&gt;"",IF(O$23&lt;&gt;"",SUMPRODUCT(('入力フォーム（Ⅰ個体数）'!$N$31:$N$231=グラフ!$A39)*('入力フォーム（Ⅰ個体数）'!$D$31:$D$231=グラフ!O$23)*('入力フォーム（Ⅰ個体数）'!$F$31:$F$231)),""),"")</f>
        <v/>
      </c>
      <c r="P39" s="67" t="str">
        <f>IF($A39&lt;&gt;"",IF(P$23&lt;&gt;"",SUMPRODUCT(('入力フォーム（Ⅰ個体数）'!$N$31:$N$231=グラフ!$A39)*('入力フォーム（Ⅰ個体数）'!$D$31:$D$231=グラフ!P$23)*('入力フォーム（Ⅰ個体数）'!$F$31:$F$231)),""),"")</f>
        <v/>
      </c>
      <c r="Q39" s="67" t="str">
        <f>IF($A39&lt;&gt;"",IF(Q$23&lt;&gt;"",SUMPRODUCT(('入力フォーム（Ⅰ個体数）'!$N$31:$N$231=グラフ!$A39)*('入力フォーム（Ⅰ個体数）'!$D$31:$D$231=グラフ!Q$23)*('入力フォーム（Ⅰ個体数）'!$F$31:$F$231)),""),"")</f>
        <v/>
      </c>
      <c r="R39" s="67" t="str">
        <f>IF($A39&lt;&gt;"",IF(R$23&lt;&gt;"",SUMPRODUCT(('入力フォーム（Ⅰ個体数）'!$N$31:$N$231=グラフ!$A39)*('入力フォーム（Ⅰ個体数）'!$D$31:$D$231=グラフ!R$23)*('入力フォーム（Ⅰ個体数）'!$F$31:$F$231)),""),"")</f>
        <v/>
      </c>
      <c r="S39" s="67" t="str">
        <f>IF($A39&lt;&gt;"",IF(S$23&lt;&gt;"",SUMPRODUCT(('入力フォーム（Ⅰ個体数）'!$N$31:$N$231=グラフ!$A39)*('入力フォーム（Ⅰ個体数）'!$D$31:$D$231=グラフ!S$23)*('入力フォーム（Ⅰ個体数）'!$F$31:$F$231)),""),"")</f>
        <v/>
      </c>
      <c r="T39" s="67" t="str">
        <f>IF($A39&lt;&gt;"",IF(T$23&lt;&gt;"",SUMPRODUCT(('入力フォーム（Ⅰ個体数）'!$N$31:$N$231=グラフ!$A39)*('入力フォーム（Ⅰ個体数）'!$D$31:$D$231=グラフ!T$23)*('入力フォーム（Ⅰ個体数）'!$F$31:$F$231)),""),"")</f>
        <v/>
      </c>
      <c r="U39" s="67" t="str">
        <f>IF($A39&lt;&gt;"",IF(U$23&lt;&gt;"",SUMPRODUCT(('入力フォーム（Ⅰ個体数）'!$N$31:$N$231=グラフ!$A39)*('入力フォーム（Ⅰ個体数）'!$D$31:$D$231=グラフ!U$23)*('入力フォーム（Ⅰ個体数）'!$F$31:$F$231)),""),"")</f>
        <v/>
      </c>
    </row>
  </sheetData>
  <sheetProtection sheet="1"/>
  <mergeCells count="2">
    <mergeCell ref="C3:U3"/>
    <mergeCell ref="C22:U22"/>
  </mergeCells>
  <phoneticPr fontId="1"/>
  <conditionalFormatting sqref="B5 B24">
    <cfRule type="cellIs" dxfId="2" priority="1" stopIfTrue="1" operator="equal">
      <formula>0</formula>
    </cfRule>
  </conditionalFormatting>
  <conditionalFormatting sqref="B6:B20">
    <cfRule type="cellIs" dxfId="1" priority="2" stopIfTrue="1" operator="equal">
      <formula>MAX($B$6:$B$20)</formula>
    </cfRule>
  </conditionalFormatting>
  <conditionalFormatting sqref="B25:B39">
    <cfRule type="cellIs" dxfId="0" priority="3" stopIfTrue="1" operator="equal">
      <formula>MAX($B$25:$B$39)</formula>
    </cfRule>
  </conditionalFormatting>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sitelist</vt:lpstr>
      <vt:lpstr>入力例（Ⅰ）</vt:lpstr>
      <vt:lpstr>入力例(Ⅱ）</vt:lpstr>
      <vt:lpstr>入力フォーム（Ⅰ個体数）</vt:lpstr>
      <vt:lpstr>入力フォーム(Ⅱ区画環境）</vt:lpstr>
      <vt:lpstr>グラフ</vt:lpstr>
      <vt:lpstr>'入力フォーム（Ⅰ個体数）'!Print_Area</vt:lpstr>
      <vt:lpstr>'入力フォーム(Ⅱ区画環境）'!Print_Area</vt:lpstr>
      <vt:lpstr>'入力例（Ⅰ）'!Print_Area</vt:lpstr>
      <vt:lpstr>'入力例(Ⅱ）'!Print_Area</vt:lpstr>
      <vt:lpstr>'入力フォーム(Ⅱ区画環境）'!Print_Titles</vt:lpstr>
      <vt:lpstr>'入力例(Ⅱ）'!Print_Titles</vt:lpstr>
      <vt:lpstr>SiteID</vt:lpstr>
      <vt:lpstr>SiteName</vt:lpstr>
    </vt:vector>
  </TitlesOfParts>
  <Company>NACS-J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Takagawa</dc:creator>
  <cp:lastModifiedBy>fujita_taku_2</cp:lastModifiedBy>
  <cp:lastPrinted>2009-06-19T03:52:34Z</cp:lastPrinted>
  <dcterms:created xsi:type="dcterms:W3CDTF">1997-01-08T22:48:59Z</dcterms:created>
  <dcterms:modified xsi:type="dcterms:W3CDTF">2020-01-29T07:22:00Z</dcterms:modified>
</cp:coreProperties>
</file>