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8475" windowHeight="4710" tabRatio="578" firstSheet="1" activeTab="2"/>
  </bookViews>
  <sheets>
    <sheet name="sitelist" sheetId="11" state="hidden" r:id="rId1"/>
    <sheet name="種名候補" sheetId="6" r:id="rId2"/>
    <sheet name="入力例(Ⅰ)" sheetId="12" r:id="rId3"/>
    <sheet name="入力例(Ⅱ)" sheetId="13" r:id="rId4"/>
    <sheet name="様式I（フィルムデータ）" sheetId="4" r:id="rId5"/>
    <sheet name="様式II（写真データ）" sheetId="1" r:id="rId6"/>
    <sheet name="グラフ" sheetId="5" r:id="rId7"/>
  </sheets>
  <definedNames>
    <definedName name="_xlnm._FilterDatabase" localSheetId="3" hidden="1">'入力例(Ⅱ)'!$G$8:$G$47</definedName>
    <definedName name="_xlnm._FilterDatabase" localSheetId="5" hidden="1">'様式II（写真データ）'!$G$8:$G$47</definedName>
    <definedName name="_xlnm.Extract" localSheetId="3">'入力例(Ⅱ)'!$Q$29</definedName>
    <definedName name="_xlnm.Extract" localSheetId="5">'様式II（写真データ）'!$Q$29</definedName>
    <definedName name="FilmID">OFFSET('様式I（フィルムデータ）'!$C$11,0,0,,COUNTA('様式I（フィルムデータ）'!$C$11:$AP$11))</definedName>
    <definedName name="_xlnm.Print_Area" localSheetId="1">種名候補!$A$1:$I$46</definedName>
    <definedName name="_xlnm.Print_Area" localSheetId="2">'入力例(Ⅰ)'!$A$1:$J$24</definedName>
    <definedName name="_xlnm.Print_Area" localSheetId="3">'入力例(Ⅱ)'!$A$1:$M$52</definedName>
    <definedName name="_xlnm.Print_Area" localSheetId="5">'様式II（写真データ）'!$A$1:$J$1008</definedName>
    <definedName name="_xlnm.Print_Titles" localSheetId="2">'入力例(Ⅰ)'!$A:$A</definedName>
    <definedName name="_xlnm.Print_Titles" localSheetId="3">'入力例(Ⅱ)'!$8:$8</definedName>
    <definedName name="_xlnm.Print_Titles" localSheetId="4">'様式I（フィルムデータ）'!$A:$A</definedName>
    <definedName name="_xlnm.Print_Titles" localSheetId="5">'様式II（写真データ）'!$8:$8</definedName>
    <definedName name="SiteID">sitelist!$A$2:$A$243</definedName>
    <definedName name="SiteName">sitelist!$B$2:$B$243</definedName>
    <definedName name="種名候補リスト">種名候補!$C$2:$C$42</definedName>
  </definedNames>
  <calcPr calcId="145621"/>
</workbook>
</file>

<file path=xl/calcChain.xml><?xml version="1.0" encoding="utf-8"?>
<calcChain xmlns="http://schemas.openxmlformats.org/spreadsheetml/2006/main">
  <c r="F9" i="1" l="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B4" i="1"/>
  <c r="B4" i="4"/>
  <c r="C33" i="4"/>
  <c r="D33" i="4"/>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C32" i="4"/>
  <c r="C40" i="4" s="1"/>
  <c r="D32" i="4"/>
  <c r="E32" i="4"/>
  <c r="E55" i="4" s="1"/>
  <c r="F32" i="4"/>
  <c r="F36" i="4" s="1"/>
  <c r="G32" i="4"/>
  <c r="G42" i="4" s="1"/>
  <c r="H32" i="4"/>
  <c r="I32" i="4"/>
  <c r="J32" i="4"/>
  <c r="J62" i="4"/>
  <c r="K32" i="4"/>
  <c r="L32" i="4"/>
  <c r="L39" i="4" s="1"/>
  <c r="M32" i="4"/>
  <c r="N32" i="4"/>
  <c r="O32" i="4"/>
  <c r="O40" i="4" s="1"/>
  <c r="I37" i="4"/>
  <c r="O39" i="4"/>
  <c r="I40" i="4"/>
  <c r="K42" i="4"/>
  <c r="I43" i="4"/>
  <c r="H44" i="4"/>
  <c r="I47" i="4"/>
  <c r="H48" i="4"/>
  <c r="O55" i="4"/>
  <c r="I56" i="4"/>
  <c r="I57" i="4"/>
  <c r="I59" i="4"/>
  <c r="I62" i="4"/>
  <c r="I64" i="4"/>
  <c r="Y36" i="4"/>
  <c r="Y44" i="4"/>
  <c r="Y53" i="4"/>
  <c r="Y64" i="4"/>
  <c r="P32" i="4"/>
  <c r="P35" i="4"/>
  <c r="Q32" i="4"/>
  <c r="Q49" i="4"/>
  <c r="R32" i="4"/>
  <c r="S32" i="4"/>
  <c r="S58" i="4"/>
  <c r="T32" i="4"/>
  <c r="U32" i="4"/>
  <c r="V32" i="4"/>
  <c r="W32" i="4"/>
  <c r="X32" i="4"/>
  <c r="Y32" i="4"/>
  <c r="Y49" i="4" s="1"/>
  <c r="Z32" i="4"/>
  <c r="AA32" i="4"/>
  <c r="AA47" i="4" s="1"/>
  <c r="AB32" i="4"/>
  <c r="AC32" i="4"/>
  <c r="AC62" i="4" s="1"/>
  <c r="AD32" i="4"/>
  <c r="AD45" i="4" s="1"/>
  <c r="AE32" i="4"/>
  <c r="AE61" i="4" s="1"/>
  <c r="AF32" i="4"/>
  <c r="AG32" i="4"/>
  <c r="AH32" i="4"/>
  <c r="AI32" i="4"/>
  <c r="AI38" i="4" s="1"/>
  <c r="AJ32" i="4"/>
  <c r="AJ35" i="4" s="1"/>
  <c r="AK32" i="4"/>
  <c r="AK42" i="4" s="1"/>
  <c r="AL32" i="4"/>
  <c r="AM32" i="4"/>
  <c r="AN32" i="4"/>
  <c r="AN57" i="4"/>
  <c r="AO32" i="4"/>
  <c r="AP32" i="4"/>
  <c r="AP56" i="4"/>
  <c r="AP41" i="4"/>
  <c r="AD50" i="4"/>
  <c r="N49" i="4"/>
  <c r="E42" i="4"/>
  <c r="AJ46" i="4"/>
  <c r="I54" i="4"/>
  <c r="AG49" i="4"/>
  <c r="N48" i="4"/>
  <c r="O47" i="4"/>
  <c r="H39" i="4"/>
  <c r="I38" i="4"/>
  <c r="AN58" i="4"/>
  <c r="AD61" i="4"/>
  <c r="AJ52" i="4"/>
  <c r="X60" i="4"/>
  <c r="AP57" i="4"/>
  <c r="I53" i="4"/>
  <c r="I49" i="4"/>
  <c r="AP48" i="4"/>
  <c r="N39" i="4"/>
  <c r="AG39" i="4"/>
  <c r="AN56" i="4"/>
  <c r="AG56" i="4"/>
  <c r="AJ63" i="4"/>
  <c r="J60" i="4"/>
  <c r="AP59" i="4"/>
  <c r="AP54" i="4"/>
  <c r="E50" i="4"/>
  <c r="H46" i="4"/>
  <c r="I41" i="4"/>
  <c r="AG35" i="4"/>
  <c r="AD62" i="4"/>
  <c r="O58" i="4"/>
  <c r="AN54" i="4"/>
  <c r="O53" i="4"/>
  <c r="AN50" i="4"/>
  <c r="AM46" i="4"/>
  <c r="AM47" i="4"/>
  <c r="AE56" i="4"/>
  <c r="AE53" i="4"/>
  <c r="AE55" i="4"/>
  <c r="AE64" i="4"/>
  <c r="AE39" i="4"/>
  <c r="AE41" i="4"/>
  <c r="AE51" i="4"/>
  <c r="W37" i="4"/>
  <c r="W54" i="4"/>
  <c r="W35" i="4"/>
  <c r="W52" i="4"/>
  <c r="AM62" i="4"/>
  <c r="AK52" i="4"/>
  <c r="AK39" i="4"/>
  <c r="AK48" i="4"/>
  <c r="AK57" i="4"/>
  <c r="AK43" i="4"/>
  <c r="AK45" i="4"/>
  <c r="AK58" i="4"/>
  <c r="AC50" i="4"/>
  <c r="AD63" i="4"/>
  <c r="AD42" i="4"/>
  <c r="W60" i="4"/>
  <c r="AC54" i="4"/>
  <c r="AL51" i="4"/>
  <c r="AL54" i="4"/>
  <c r="AL44" i="4"/>
  <c r="AL57" i="4"/>
  <c r="AL42" i="4"/>
  <c r="AL59" i="4"/>
  <c r="AD41" i="4"/>
  <c r="AD57" i="4"/>
  <c r="AD51" i="4"/>
  <c r="AD38" i="4"/>
  <c r="AD54" i="4"/>
  <c r="AD47" i="4"/>
  <c r="AD48" i="4"/>
  <c r="AD35" i="4"/>
  <c r="AD53" i="4"/>
  <c r="AD60" i="4"/>
  <c r="AD59" i="4"/>
  <c r="AD52" i="4"/>
  <c r="V43" i="4"/>
  <c r="V46" i="4"/>
  <c r="V44" i="4"/>
  <c r="V55" i="4"/>
  <c r="V60" i="4"/>
  <c r="V59" i="4"/>
  <c r="AL61" i="4"/>
  <c r="W43" i="4"/>
  <c r="Z36" i="4"/>
  <c r="AB36" i="4"/>
  <c r="AG36" i="4"/>
  <c r="AJ36" i="4"/>
  <c r="AO36" i="4"/>
  <c r="AP36" i="4"/>
  <c r="X44" i="4"/>
  <c r="AG44" i="4"/>
  <c r="AO44" i="4"/>
  <c r="AP44" i="4"/>
  <c r="X52" i="4"/>
  <c r="AB52" i="4"/>
  <c r="AO52" i="4"/>
  <c r="AP52" i="4"/>
  <c r="AB38" i="4"/>
  <c r="AG38" i="4"/>
  <c r="AJ38" i="4"/>
  <c r="AP38" i="4"/>
  <c r="AP46" i="4"/>
  <c r="S41" i="4"/>
  <c r="AB41" i="4"/>
  <c r="AJ41" i="4"/>
  <c r="AJ49" i="4"/>
  <c r="AO49" i="4"/>
  <c r="AP49" i="4"/>
  <c r="Z42" i="4"/>
  <c r="AJ42" i="4"/>
  <c r="AP42" i="4"/>
  <c r="AG50" i="4"/>
  <c r="AJ50" i="4"/>
  <c r="AP50" i="4"/>
  <c r="AJ43" i="4"/>
  <c r="AJ51" i="4"/>
  <c r="AJ37" i="4"/>
  <c r="AJ45" i="4"/>
  <c r="AJ40" i="4"/>
  <c r="AJ48" i="4"/>
  <c r="AB51" i="4"/>
  <c r="AB45" i="4"/>
  <c r="AB48" i="4"/>
  <c r="AJ55" i="4"/>
  <c r="AJ53" i="4"/>
  <c r="AB47" i="4"/>
  <c r="AG64" i="4"/>
  <c r="AP63" i="4"/>
  <c r="AH63" i="4"/>
  <c r="AF62" i="4"/>
  <c r="AJ62" i="4"/>
  <c r="AN62" i="4"/>
  <c r="AO62" i="4"/>
  <c r="AP62" i="4"/>
  <c r="AJ61" i="4"/>
  <c r="AB61" i="4"/>
  <c r="AJ54" i="4"/>
  <c r="AI53" i="4"/>
  <c r="AJ47" i="4"/>
  <c r="AP47" i="4"/>
  <c r="Z39" i="4"/>
  <c r="AA39" i="4"/>
  <c r="AJ39" i="4"/>
  <c r="AP39" i="4"/>
  <c r="AG63" i="4"/>
  <c r="Z61" i="4"/>
  <c r="AP61" i="4"/>
  <c r="AJ60" i="4"/>
  <c r="AB56" i="4"/>
  <c r="E37" i="4"/>
  <c r="Z37" i="4"/>
  <c r="AP37" i="4"/>
  <c r="AP45" i="4"/>
  <c r="AP53" i="4"/>
  <c r="AP43" i="4"/>
  <c r="AP51" i="4"/>
  <c r="Z53" i="4"/>
  <c r="Z60" i="4"/>
  <c r="AP60" i="4"/>
  <c r="AJ59" i="4"/>
  <c r="AB59" i="4"/>
  <c r="AJ56" i="4"/>
  <c r="AP55" i="4"/>
  <c r="AH54" i="4"/>
  <c r="S53" i="4"/>
  <c r="AF48" i="4"/>
  <c r="AO48" i="4"/>
  <c r="AG40" i="4"/>
  <c r="AG34" i="4" s="1"/>
  <c r="AG43" i="4"/>
  <c r="Q51" i="4"/>
  <c r="AN53" i="4"/>
  <c r="X53" i="4"/>
  <c r="AJ58" i="4"/>
  <c r="AB58" i="4"/>
  <c r="AG45" i="4"/>
  <c r="X43" i="4"/>
  <c r="Z35" i="4"/>
  <c r="AK64" i="4"/>
  <c r="Z64" i="4"/>
  <c r="AO56" i="4"/>
  <c r="AB55" i="4"/>
  <c r="Z54" i="4"/>
  <c r="AK49" i="4"/>
  <c r="X64" i="4"/>
  <c r="AP58" i="4"/>
  <c r="Y45" i="4"/>
  <c r="AG37" i="4"/>
  <c r="AO37" i="4"/>
  <c r="AG42" i="4"/>
  <c r="Y56" i="4"/>
  <c r="Y47" i="4"/>
  <c r="Y37" i="4"/>
  <c r="R51" i="4"/>
  <c r="F64" i="4"/>
  <c r="U35" i="4"/>
  <c r="R62" i="4"/>
  <c r="Q38" i="4"/>
  <c r="F45" i="4"/>
  <c r="U49" i="4"/>
  <c r="R37" i="4"/>
  <c r="J52" i="4"/>
  <c r="U61" i="4"/>
  <c r="R47" i="4"/>
  <c r="J64" i="4"/>
  <c r="J43" i="4"/>
  <c r="R64" i="4"/>
  <c r="R56" i="4"/>
  <c r="R63" i="4"/>
  <c r="U46" i="4"/>
  <c r="U40" i="4"/>
  <c r="J58" i="4"/>
  <c r="S61" i="4"/>
  <c r="R45" i="4"/>
  <c r="U59" i="4"/>
  <c r="U52" i="4"/>
  <c r="R52" i="4"/>
  <c r="R57" i="4"/>
  <c r="J45" i="4"/>
  <c r="R54" i="4"/>
  <c r="U53" i="4"/>
  <c r="U37" i="4"/>
  <c r="J57" i="4"/>
  <c r="F47" i="4"/>
  <c r="S47" i="4"/>
  <c r="R50" i="4"/>
  <c r="U45" i="4"/>
  <c r="U50" i="4"/>
  <c r="R35" i="4"/>
  <c r="R34" i="4" s="1"/>
  <c r="U63" i="4"/>
  <c r="L64" i="4"/>
  <c r="J51" i="4"/>
  <c r="R39" i="4"/>
  <c r="R42" i="4"/>
  <c r="R36" i="4"/>
  <c r="U43" i="4"/>
  <c r="J48" i="4"/>
  <c r="R46" i="4"/>
  <c r="R49" i="4"/>
  <c r="J54" i="4"/>
  <c r="F56" i="4"/>
  <c r="L50" i="4"/>
  <c r="T44" i="4"/>
  <c r="H53" i="4"/>
  <c r="S64" i="4"/>
  <c r="K62" i="4"/>
  <c r="G60" i="4"/>
  <c r="C47" i="4"/>
  <c r="C43" i="4"/>
  <c r="G37" i="4"/>
  <c r="C44" i="4"/>
  <c r="S39" i="4"/>
  <c r="T60" i="4"/>
  <c r="P39" i="4"/>
  <c r="S48" i="4"/>
  <c r="T49" i="4"/>
  <c r="H35" i="4"/>
  <c r="H50" i="4"/>
  <c r="P63" i="4"/>
  <c r="K64" i="4"/>
  <c r="C59" i="4"/>
  <c r="G53" i="4"/>
  <c r="G46" i="4"/>
  <c r="C37" i="4"/>
  <c r="J44" i="4"/>
  <c r="H55" i="4"/>
  <c r="P55" i="4"/>
  <c r="G61" i="4"/>
  <c r="H38" i="4"/>
  <c r="S40" i="4"/>
  <c r="S36" i="4"/>
  <c r="S60" i="4"/>
  <c r="H43" i="4"/>
  <c r="F62" i="4"/>
  <c r="C61" i="4"/>
  <c r="H56" i="4"/>
  <c r="F53" i="4"/>
  <c r="C45" i="4"/>
  <c r="K39" i="4"/>
  <c r="T43" i="4"/>
  <c r="P42" i="4"/>
  <c r="H37" i="4"/>
  <c r="P47" i="4"/>
  <c r="H49" i="4"/>
  <c r="T41" i="4"/>
  <c r="S44" i="4"/>
  <c r="H42" i="4"/>
  <c r="S43" i="4"/>
  <c r="G64" i="4"/>
  <c r="K58" i="4"/>
  <c r="G56" i="4"/>
  <c r="M48" i="4"/>
  <c r="P59" i="4"/>
  <c r="C62" i="4"/>
  <c r="L59" i="4"/>
  <c r="H54" i="4"/>
  <c r="L49" i="4"/>
  <c r="K44" i="4"/>
  <c r="N36" i="4"/>
  <c r="N51" i="4"/>
  <c r="N63" i="4"/>
  <c r="N40" i="4"/>
  <c r="N50" i="4"/>
  <c r="N57" i="4"/>
  <c r="N54" i="4"/>
  <c r="N38" i="4"/>
  <c r="N47" i="4"/>
  <c r="N59" i="4"/>
  <c r="N52" i="4"/>
  <c r="N60" i="4"/>
  <c r="N35" i="4"/>
  <c r="N43" i="4"/>
  <c r="N41" i="4"/>
  <c r="N55" i="4"/>
  <c r="N37" i="4"/>
  <c r="N64" i="4"/>
  <c r="N45" i="4"/>
  <c r="N53" i="4"/>
  <c r="N61" i="4"/>
  <c r="N42" i="4"/>
  <c r="N56" i="4"/>
  <c r="N46" i="4"/>
  <c r="N44" i="4"/>
  <c r="N58" i="4"/>
  <c r="N62" i="4"/>
  <c r="F41" i="4"/>
  <c r="J39" i="4"/>
  <c r="F37" i="4"/>
  <c r="P61" i="4"/>
  <c r="S37" i="4"/>
  <c r="S50" i="4"/>
  <c r="P41" i="4"/>
  <c r="S52" i="4"/>
  <c r="P36" i="4"/>
  <c r="P34" i="4" s="1"/>
  <c r="U57" i="4"/>
  <c r="U38" i="4"/>
  <c r="U44" i="4"/>
  <c r="F42" i="4"/>
  <c r="J61" i="4"/>
  <c r="J38" i="4"/>
  <c r="J34" i="4" s="1"/>
  <c r="J37" i="4"/>
  <c r="U41" i="4"/>
  <c r="R58" i="4"/>
  <c r="F35" i="4"/>
  <c r="M57" i="4"/>
  <c r="F52" i="4"/>
  <c r="H51" i="4"/>
  <c r="F40" i="4"/>
  <c r="J41" i="4"/>
  <c r="J36" i="4"/>
  <c r="F61" i="4"/>
  <c r="F55" i="4"/>
  <c r="S51" i="4"/>
  <c r="S57" i="4"/>
  <c r="S59" i="4"/>
  <c r="S45" i="4"/>
  <c r="P43" i="4"/>
  <c r="P51" i="4"/>
  <c r="S62" i="4"/>
  <c r="S46" i="4"/>
  <c r="U54" i="4"/>
  <c r="U48" i="4"/>
  <c r="U36" i="4"/>
  <c r="F54" i="4"/>
  <c r="P58" i="4"/>
  <c r="J49" i="4"/>
  <c r="J35" i="4"/>
  <c r="F57" i="4"/>
  <c r="U62" i="4"/>
  <c r="F60" i="4"/>
  <c r="H59" i="4"/>
  <c r="M56" i="4"/>
  <c r="J50" i="4"/>
  <c r="L46" i="4"/>
  <c r="H41" i="4"/>
  <c r="P44" i="4"/>
  <c r="P64" i="4"/>
  <c r="J46" i="4"/>
  <c r="F44" i="4"/>
  <c r="P56" i="4"/>
  <c r="S49" i="4"/>
  <c r="P52" i="4"/>
  <c r="J63" i="4"/>
  <c r="S35" i="4"/>
  <c r="J40" i="4"/>
  <c r="M54" i="4"/>
  <c r="F51" i="4"/>
  <c r="F49" i="4"/>
  <c r="M45" i="4"/>
  <c r="M43" i="4"/>
  <c r="M40" i="4"/>
  <c r="R40" i="4"/>
  <c r="R38" i="4"/>
  <c r="P57" i="4"/>
  <c r="T58" i="4"/>
  <c r="P45" i="4"/>
  <c r="P48" i="4"/>
  <c r="R43" i="4"/>
  <c r="P37" i="4"/>
  <c r="P50" i="4"/>
  <c r="P49" i="4"/>
  <c r="P46" i="4"/>
  <c r="T38" i="4"/>
  <c r="U64" i="4"/>
  <c r="U56" i="4"/>
  <c r="U55" i="4"/>
  <c r="U42" i="4"/>
  <c r="S63" i="4"/>
  <c r="P38" i="4"/>
  <c r="F50" i="4"/>
  <c r="J55" i="4"/>
  <c r="J53" i="4"/>
  <c r="H36" i="4"/>
  <c r="J42" i="4"/>
  <c r="H62" i="4"/>
  <c r="F59" i="4"/>
  <c r="F58" i="4"/>
  <c r="M55" i="4"/>
  <c r="L45" i="4"/>
  <c r="M41" i="4"/>
  <c r="K37" i="4"/>
  <c r="P40" i="4"/>
  <c r="P53" i="4"/>
  <c r="J59" i="4"/>
  <c r="P54" i="4"/>
  <c r="F43" i="4"/>
  <c r="J47" i="4"/>
  <c r="P60" i="4"/>
  <c r="F63" i="4"/>
  <c r="S54" i="4"/>
  <c r="M37" i="4"/>
  <c r="S56" i="4"/>
  <c r="P62" i="4"/>
  <c r="S42" i="4"/>
  <c r="S38" i="4"/>
  <c r="U51" i="4"/>
  <c r="U58" i="4"/>
  <c r="J56" i="4"/>
  <c r="F38" i="4"/>
  <c r="F39" i="4"/>
  <c r="S55" i="4"/>
  <c r="F48" i="4"/>
  <c r="M35" i="4"/>
  <c r="M60" i="4"/>
  <c r="M52" i="4"/>
  <c r="F46" i="4"/>
  <c r="M39" i="4"/>
  <c r="AO57" i="4"/>
  <c r="AO64" i="4"/>
  <c r="AO47" i="4"/>
  <c r="AO40" i="4"/>
  <c r="AO60" i="4"/>
  <c r="AO38" i="4"/>
  <c r="AO46" i="4"/>
  <c r="AO63" i="4"/>
  <c r="AO61" i="4"/>
  <c r="AO43" i="4"/>
  <c r="AM54" i="4"/>
  <c r="AM57" i="4"/>
  <c r="AM37" i="4"/>
  <c r="AM34" i="4" s="1"/>
  <c r="AM35" i="4"/>
  <c r="AF36" i="4"/>
  <c r="AF49" i="4"/>
  <c r="AF40" i="4"/>
  <c r="AF44" i="4"/>
  <c r="AC45" i="4"/>
  <c r="AC61" i="4"/>
  <c r="Z38" i="4"/>
  <c r="Z34" i="4" s="1"/>
  <c r="Z44" i="4"/>
  <c r="Z52" i="4"/>
  <c r="Z46" i="4"/>
  <c r="Z50" i="4"/>
  <c r="Z63" i="4"/>
  <c r="Z43" i="4"/>
  <c r="Z41" i="4"/>
  <c r="Z62" i="4"/>
  <c r="Z47" i="4"/>
  <c r="Z45" i="4"/>
  <c r="Z55" i="4"/>
  <c r="O45" i="4"/>
  <c r="O48" i="4"/>
  <c r="O35" i="4"/>
  <c r="O37" i="4"/>
  <c r="O50" i="4"/>
  <c r="O52" i="4"/>
  <c r="O57" i="4"/>
  <c r="O54" i="4"/>
  <c r="O38" i="4"/>
  <c r="O49" i="4"/>
  <c r="D37" i="4"/>
  <c r="D43" i="4"/>
  <c r="D63" i="4"/>
  <c r="O43" i="4"/>
  <c r="Q37" i="4"/>
  <c r="Q34" i="4" s="1"/>
  <c r="Q46" i="4"/>
  <c r="Z58" i="4"/>
  <c r="Z40" i="4"/>
  <c r="AF53" i="4"/>
  <c r="AO54" i="4"/>
  <c r="AH51" i="4"/>
  <c r="AH48" i="4"/>
  <c r="AO41" i="4"/>
  <c r="AM42" i="4"/>
  <c r="O42" i="4"/>
  <c r="AL55" i="4"/>
  <c r="AL36" i="4"/>
  <c r="AL35" i="4"/>
  <c r="AL40" i="4"/>
  <c r="AL62" i="4"/>
  <c r="AL43" i="4"/>
  <c r="AL37" i="4"/>
  <c r="AL60" i="4"/>
  <c r="AI39" i="4"/>
  <c r="AI55" i="4"/>
  <c r="AI47" i="4"/>
  <c r="Y35" i="4"/>
  <c r="Y43" i="4"/>
  <c r="Y51" i="4"/>
  <c r="Y61" i="4"/>
  <c r="Y59" i="4"/>
  <c r="Y50" i="4"/>
  <c r="Y63" i="4"/>
  <c r="Y41" i="4"/>
  <c r="Y38" i="4"/>
  <c r="Y46" i="4"/>
  <c r="Y55" i="4"/>
  <c r="Y42" i="4"/>
  <c r="Y60" i="4"/>
  <c r="Y58" i="4"/>
  <c r="Y52" i="4"/>
  <c r="U47" i="4"/>
  <c r="U60" i="4"/>
  <c r="U39" i="4"/>
  <c r="R59" i="4"/>
  <c r="R55" i="4"/>
  <c r="R48" i="4"/>
  <c r="R53" i="4"/>
  <c r="R44" i="4"/>
  <c r="R41" i="4"/>
  <c r="R61" i="4"/>
  <c r="R60" i="4"/>
  <c r="Y57" i="4"/>
  <c r="Y39" i="4"/>
  <c r="D64" i="4"/>
  <c r="O61" i="4"/>
  <c r="D60" i="4"/>
  <c r="D58" i="4"/>
  <c r="O44" i="4"/>
  <c r="C36" i="4"/>
  <c r="C42" i="4"/>
  <c r="AH46" i="4"/>
  <c r="AH42" i="4"/>
  <c r="AH39" i="4"/>
  <c r="AH60" i="4"/>
  <c r="AH38" i="4"/>
  <c r="AH59" i="4"/>
  <c r="AH35" i="4"/>
  <c r="AH36" i="4"/>
  <c r="AH64" i="4"/>
  <c r="D39" i="4"/>
  <c r="Q47" i="4"/>
  <c r="Q59" i="4"/>
  <c r="Q45" i="4"/>
  <c r="Q54" i="4"/>
  <c r="O36" i="4"/>
  <c r="Q58" i="4"/>
  <c r="Z57" i="4"/>
  <c r="Z59" i="4"/>
  <c r="Z56" i="4"/>
  <c r="AO51" i="4"/>
  <c r="Z51" i="4"/>
  <c r="AH61" i="4"/>
  <c r="AO39" i="4"/>
  <c r="AH62" i="4"/>
  <c r="Z49" i="4"/>
  <c r="AC39" i="4"/>
  <c r="AM64" i="4"/>
  <c r="O46" i="4"/>
  <c r="AF64" i="4"/>
  <c r="AG60" i="4"/>
  <c r="AG47" i="4"/>
  <c r="AG52" i="4"/>
  <c r="AG46" i="4"/>
  <c r="AG61" i="4"/>
  <c r="AG53" i="4"/>
  <c r="AG55" i="4"/>
  <c r="AG54" i="4"/>
  <c r="AG51" i="4"/>
  <c r="AG57" i="4"/>
  <c r="AG41" i="4"/>
  <c r="AG58" i="4"/>
  <c r="AG59" i="4"/>
  <c r="AG62" i="4"/>
  <c r="AG48" i="4"/>
  <c r="AD43" i="4"/>
  <c r="AD34" i="4" s="1"/>
  <c r="AD46" i="4"/>
  <c r="AD40" i="4"/>
  <c r="AD56" i="4"/>
  <c r="AD37" i="4"/>
  <c r="AD55" i="4"/>
  <c r="AD49" i="4"/>
  <c r="AD36" i="4"/>
  <c r="AD39" i="4"/>
  <c r="AD64" i="4"/>
  <c r="AD58" i="4"/>
  <c r="AD44" i="4"/>
  <c r="W48" i="4"/>
  <c r="W41" i="4"/>
  <c r="W55" i="4"/>
  <c r="W61" i="4"/>
  <c r="W45" i="4"/>
  <c r="W36" i="4"/>
  <c r="O62" i="4"/>
  <c r="O60" i="4"/>
  <c r="O56" i="4"/>
  <c r="S34" i="4"/>
  <c r="AM40" i="4"/>
  <c r="AM50" i="4"/>
  <c r="AM38" i="4"/>
  <c r="AM49" i="4"/>
  <c r="AM59" i="4"/>
  <c r="AM52" i="4"/>
  <c r="AM61" i="4"/>
  <c r="AM43" i="4"/>
  <c r="AM48" i="4"/>
  <c r="AM45" i="4"/>
  <c r="AM41" i="4"/>
  <c r="AM39" i="4"/>
  <c r="AM58" i="4"/>
  <c r="AM55" i="4"/>
  <c r="AM56" i="4"/>
  <c r="AM53" i="4"/>
  <c r="AM63" i="4"/>
  <c r="AM44" i="4"/>
  <c r="AM36" i="4"/>
  <c r="AM51" i="4"/>
  <c r="AM60" i="4"/>
  <c r="AK53" i="4"/>
  <c r="AK50" i="4"/>
  <c r="AK37" i="4"/>
  <c r="AK40" i="4"/>
  <c r="AK38" i="4"/>
  <c r="AK51" i="4"/>
  <c r="AK59" i="4"/>
  <c r="AK63" i="4"/>
  <c r="AK36" i="4"/>
  <c r="AK47" i="4"/>
  <c r="AK35" i="4"/>
  <c r="AK54" i="4"/>
  <c r="AK61" i="4"/>
  <c r="AK44" i="4"/>
  <c r="AK55" i="4"/>
  <c r="AK41" i="4"/>
  <c r="AK56" i="4"/>
  <c r="AK62" i="4"/>
  <c r="AK46" i="4"/>
  <c r="AI41" i="4"/>
  <c r="AI49" i="4"/>
  <c r="AE62" i="4"/>
  <c r="AE40" i="4"/>
  <c r="AE50" i="4"/>
  <c r="AE38" i="4"/>
  <c r="AE63" i="4"/>
  <c r="AE36" i="4"/>
  <c r="AE44" i="4"/>
  <c r="AE52" i="4"/>
  <c r="AE42" i="4"/>
  <c r="AE46" i="4"/>
  <c r="AE59" i="4"/>
  <c r="AE43" i="4"/>
  <c r="AE57" i="4"/>
  <c r="AE37" i="4"/>
  <c r="AE54" i="4"/>
  <c r="AE35" i="4"/>
  <c r="AE47" i="4"/>
  <c r="AE58" i="4"/>
  <c r="AC52" i="4"/>
  <c r="AC57" i="4"/>
  <c r="AC44" i="4"/>
  <c r="AC37" i="4"/>
  <c r="AC48" i="4"/>
  <c r="AA60" i="4"/>
  <c r="AA48" i="4"/>
  <c r="AA63" i="4"/>
  <c r="AA55" i="4"/>
  <c r="AA41" i="4"/>
  <c r="W40" i="4"/>
  <c r="W34" i="4" s="1"/>
  <c r="W50" i="4"/>
  <c r="W38" i="4"/>
  <c r="W49" i="4"/>
  <c r="W59" i="4"/>
  <c r="W47" i="4"/>
  <c r="W58" i="4"/>
  <c r="W56" i="4"/>
  <c r="W53" i="4"/>
  <c r="W63" i="4"/>
  <c r="W39" i="4"/>
  <c r="W57" i="4"/>
  <c r="W51" i="4"/>
  <c r="W42" i="4"/>
  <c r="W46" i="4"/>
  <c r="W64" i="4"/>
  <c r="W44" i="4"/>
  <c r="W62" i="4"/>
  <c r="V63" i="4"/>
  <c r="V49" i="4"/>
  <c r="V36" i="4"/>
  <c r="V39" i="4"/>
  <c r="V64" i="4"/>
  <c r="V45" i="4"/>
  <c r="V57" i="4"/>
  <c r="V38" i="4"/>
  <c r="V47" i="4"/>
  <c r="V35" i="4"/>
  <c r="V58" i="4"/>
  <c r="V62" i="4"/>
  <c r="T36" i="4"/>
  <c r="T61" i="4"/>
  <c r="T55" i="4"/>
  <c r="T45" i="4"/>
  <c r="T63" i="4"/>
  <c r="T51" i="4"/>
  <c r="T62" i="4"/>
  <c r="T54" i="4"/>
  <c r="T40" i="4"/>
  <c r="T47" i="4"/>
  <c r="T50" i="4"/>
  <c r="Q39" i="4"/>
  <c r="Q36" i="4"/>
  <c r="Q52" i="4"/>
  <c r="Q64" i="4"/>
  <c r="Q48" i="4"/>
  <c r="Q56" i="4"/>
  <c r="Q55" i="4"/>
  <c r="Q61" i="4"/>
  <c r="Q57" i="4"/>
  <c r="Q43" i="4"/>
  <c r="Q41" i="4"/>
  <c r="Q44" i="4"/>
  <c r="Q50" i="4"/>
  <c r="Q63" i="4"/>
  <c r="Q60" i="4"/>
  <c r="Q40" i="4"/>
  <c r="Q35" i="4"/>
  <c r="Q42" i="4"/>
  <c r="Q53" i="4"/>
  <c r="Q62" i="4"/>
  <c r="D38" i="4"/>
  <c r="D42" i="4"/>
  <c r="D47" i="4"/>
  <c r="D52" i="4"/>
  <c r="D54" i="4"/>
  <c r="D36" i="4"/>
  <c r="D34" i="4" s="1"/>
  <c r="D41" i="4"/>
  <c r="D46" i="4"/>
  <c r="D53" i="4"/>
  <c r="D56" i="4"/>
  <c r="D40" i="4"/>
  <c r="D44" i="4"/>
  <c r="D45" i="4"/>
  <c r="D48" i="4"/>
  <c r="D49" i="4"/>
  <c r="D50" i="4"/>
  <c r="D51" i="4"/>
  <c r="D55" i="4"/>
  <c r="D57" i="4"/>
  <c r="D61" i="4"/>
  <c r="D59" i="4"/>
  <c r="D62" i="4"/>
  <c r="D35" i="4"/>
  <c r="AP64" i="4"/>
  <c r="AP40" i="4"/>
  <c r="AJ64" i="4"/>
  <c r="AJ44" i="4"/>
  <c r="Z48" i="4"/>
  <c r="X63" i="4"/>
  <c r="F34" i="4"/>
  <c r="AO58" i="4"/>
  <c r="AO35" i="4"/>
  <c r="AO34" i="4" s="1"/>
  <c r="AO53" i="4"/>
  <c r="AO45" i="4"/>
  <c r="AO42" i="4"/>
  <c r="AO50" i="4"/>
  <c r="AO59" i="4"/>
  <c r="AO55" i="4"/>
  <c r="AB54" i="4"/>
  <c r="AB42" i="4"/>
  <c r="AB53" i="4"/>
  <c r="AP35" i="4"/>
  <c r="AP34" i="4" s="1"/>
  <c r="Y62" i="4"/>
  <c r="Y54" i="4"/>
  <c r="Y48" i="4"/>
  <c r="Y40" i="4"/>
  <c r="Y34" i="4" s="1"/>
  <c r="O64" i="4"/>
  <c r="O63" i="4"/>
  <c r="O59" i="4"/>
  <c r="C39" i="4"/>
  <c r="O51" i="4"/>
  <c r="O34" i="4" l="1"/>
  <c r="E61" i="4"/>
  <c r="AN51" i="4"/>
  <c r="AN48" i="4"/>
  <c r="AN36" i="4"/>
  <c r="AN47" i="4"/>
  <c r="AN39" i="4"/>
  <c r="AN63" i="4"/>
  <c r="AN42" i="4"/>
  <c r="AN59" i="4"/>
  <c r="AN38" i="4"/>
  <c r="AN49" i="4"/>
  <c r="AN37" i="4"/>
  <c r="AN45" i="4"/>
  <c r="AN64" i="4"/>
  <c r="AN40" i="4"/>
  <c r="AN44" i="4"/>
  <c r="AF57" i="4"/>
  <c r="AF45" i="4"/>
  <c r="AF43" i="4"/>
  <c r="AF61" i="4"/>
  <c r="AF54" i="4"/>
  <c r="AF59" i="4"/>
  <c r="AF38" i="4"/>
  <c r="AF41" i="4"/>
  <c r="AF58" i="4"/>
  <c r="AF56" i="4"/>
  <c r="AF39" i="4"/>
  <c r="AF51" i="4"/>
  <c r="AF50" i="4"/>
  <c r="AF52" i="4"/>
  <c r="X58" i="4"/>
  <c r="X46" i="4"/>
  <c r="X36" i="4"/>
  <c r="X41" i="4"/>
  <c r="X35" i="4"/>
  <c r="X54" i="4"/>
  <c r="X37" i="4"/>
  <c r="X55" i="4"/>
  <c r="X51" i="4"/>
  <c r="X47" i="4"/>
  <c r="X40" i="4"/>
  <c r="X61" i="4"/>
  <c r="X56" i="4"/>
  <c r="X49" i="4"/>
  <c r="X62" i="4"/>
  <c r="X45" i="4"/>
  <c r="X38" i="4"/>
  <c r="X48" i="4"/>
  <c r="AA37" i="4"/>
  <c r="AC43" i="4"/>
  <c r="AI61" i="4"/>
  <c r="AI56" i="4"/>
  <c r="AF46" i="4"/>
  <c r="AF35" i="4"/>
  <c r="L62" i="4"/>
  <c r="G39" i="4"/>
  <c r="C58" i="4"/>
  <c r="AA56" i="4"/>
  <c r="AN35" i="4"/>
  <c r="AA46" i="4"/>
  <c r="X59" i="4"/>
  <c r="X42" i="4"/>
  <c r="E48" i="4"/>
  <c r="E45" i="4"/>
  <c r="E41" i="4"/>
  <c r="AN61" i="4"/>
  <c r="AL64" i="4"/>
  <c r="AL52" i="4"/>
  <c r="AL46" i="4"/>
  <c r="AL49" i="4"/>
  <c r="AL58" i="4"/>
  <c r="AL45" i="4"/>
  <c r="AL48" i="4"/>
  <c r="AL38" i="4"/>
  <c r="AL34" i="4" s="1"/>
  <c r="AL50" i="4"/>
  <c r="AL41" i="4"/>
  <c r="AL63" i="4"/>
  <c r="AL56" i="4"/>
  <c r="AL47" i="4"/>
  <c r="AL39" i="4"/>
  <c r="AL53" i="4"/>
  <c r="V52" i="4"/>
  <c r="V61" i="4"/>
  <c r="V41" i="4"/>
  <c r="V48" i="4"/>
  <c r="V37" i="4"/>
  <c r="V34" i="4" s="1"/>
  <c r="V50" i="4"/>
  <c r="V51" i="4"/>
  <c r="V42" i="4"/>
  <c r="V53" i="4"/>
  <c r="V54" i="4"/>
  <c r="V40" i="4"/>
  <c r="H45" i="4"/>
  <c r="H40" i="4"/>
  <c r="H57" i="4"/>
  <c r="H34" i="4" s="1"/>
  <c r="H58" i="4"/>
  <c r="H60" i="4"/>
  <c r="H63" i="4"/>
  <c r="H61" i="4"/>
  <c r="H52" i="4"/>
  <c r="H64" i="4"/>
  <c r="H47" i="4"/>
  <c r="AA50" i="4"/>
  <c r="AA49" i="4"/>
  <c r="E38" i="4"/>
  <c r="AI63" i="4"/>
  <c r="E47" i="4"/>
  <c r="AC46" i="4"/>
  <c r="AC60" i="4"/>
  <c r="AC51" i="4"/>
  <c r="AC42" i="4"/>
  <c r="AC40" i="4"/>
  <c r="AC53" i="4"/>
  <c r="AC36" i="4"/>
  <c r="AC55" i="4"/>
  <c r="AC59" i="4"/>
  <c r="AC56" i="4"/>
  <c r="AC64" i="4"/>
  <c r="G36" i="4"/>
  <c r="G43" i="4"/>
  <c r="G48" i="4"/>
  <c r="G52" i="4"/>
  <c r="G58" i="4"/>
  <c r="G40" i="4"/>
  <c r="G44" i="4"/>
  <c r="G55" i="4"/>
  <c r="G45" i="4"/>
  <c r="G50" i="4"/>
  <c r="G57" i="4"/>
  <c r="G54" i="4"/>
  <c r="G59" i="4"/>
  <c r="G41" i="4"/>
  <c r="G38" i="4"/>
  <c r="AA51" i="4"/>
  <c r="AA53" i="4"/>
  <c r="AC38" i="4"/>
  <c r="AI54" i="4"/>
  <c r="C57" i="4"/>
  <c r="AF60" i="4"/>
  <c r="L43" i="4"/>
  <c r="G47" i="4"/>
  <c r="C52" i="4"/>
  <c r="C50" i="4"/>
  <c r="G51" i="4"/>
  <c r="AN41" i="4"/>
  <c r="AC49" i="4"/>
  <c r="AN43" i="4"/>
  <c r="E56" i="4"/>
  <c r="AB49" i="4"/>
  <c r="AB37" i="4"/>
  <c r="AB39" i="4"/>
  <c r="AB62" i="4"/>
  <c r="AB63" i="4"/>
  <c r="AB64" i="4"/>
  <c r="AB40" i="4"/>
  <c r="AB57" i="4"/>
  <c r="AB50" i="4"/>
  <c r="AB35" i="4"/>
  <c r="AB44" i="4"/>
  <c r="AB46" i="4"/>
  <c r="AB43" i="4"/>
  <c r="AB60" i="4"/>
  <c r="T42" i="4"/>
  <c r="T48" i="4"/>
  <c r="T57" i="4"/>
  <c r="T64" i="4"/>
  <c r="T37" i="4"/>
  <c r="T56" i="4"/>
  <c r="T59" i="4"/>
  <c r="T52" i="4"/>
  <c r="T46" i="4"/>
  <c r="T53" i="4"/>
  <c r="T39" i="4"/>
  <c r="T35" i="4"/>
  <c r="M62" i="4"/>
  <c r="M58" i="4"/>
  <c r="M49" i="4"/>
  <c r="M51" i="4"/>
  <c r="M63" i="4"/>
  <c r="M47" i="4"/>
  <c r="M59" i="4"/>
  <c r="M50" i="4"/>
  <c r="M46" i="4"/>
  <c r="M44" i="4"/>
  <c r="M38" i="4"/>
  <c r="M36" i="4"/>
  <c r="M61" i="4"/>
  <c r="M42" i="4"/>
  <c r="M64" i="4"/>
  <c r="M53" i="4"/>
  <c r="AI42" i="4"/>
  <c r="AI62" i="4"/>
  <c r="AI44" i="4"/>
  <c r="AI40" i="4"/>
  <c r="AI59" i="4"/>
  <c r="AI48" i="4"/>
  <c r="AI52" i="4"/>
  <c r="AI60" i="4"/>
  <c r="AI51" i="4"/>
  <c r="AI35" i="4"/>
  <c r="AI58" i="4"/>
  <c r="AI64" i="4"/>
  <c r="AI37" i="4"/>
  <c r="AI57" i="4"/>
  <c r="AA54" i="4"/>
  <c r="AA38" i="4"/>
  <c r="AA61" i="4"/>
  <c r="AA59" i="4"/>
  <c r="AA52" i="4"/>
  <c r="AA40" i="4"/>
  <c r="AA44" i="4"/>
  <c r="AA35" i="4"/>
  <c r="AA36" i="4"/>
  <c r="AA43" i="4"/>
  <c r="AA57" i="4"/>
  <c r="AA45" i="4"/>
  <c r="AA42" i="4"/>
  <c r="L63" i="4"/>
  <c r="L48" i="4"/>
  <c r="L36" i="4"/>
  <c r="L61" i="4"/>
  <c r="L44" i="4"/>
  <c r="L41" i="4"/>
  <c r="L37" i="4"/>
  <c r="L42" i="4"/>
  <c r="L56" i="4"/>
  <c r="L35" i="4"/>
  <c r="L58" i="4"/>
  <c r="L38" i="4"/>
  <c r="L57" i="4"/>
  <c r="L54" i="4"/>
  <c r="L40" i="4"/>
  <c r="L60" i="4"/>
  <c r="L55" i="4"/>
  <c r="E64" i="4"/>
  <c r="E54" i="4"/>
  <c r="E49" i="4"/>
  <c r="E58" i="4"/>
  <c r="E60" i="4"/>
  <c r="E62" i="4"/>
  <c r="E57" i="4"/>
  <c r="E43" i="4"/>
  <c r="E36" i="4"/>
  <c r="E51" i="4"/>
  <c r="E59" i="4"/>
  <c r="E39" i="4"/>
  <c r="E46" i="4"/>
  <c r="E35" i="4"/>
  <c r="E40" i="4"/>
  <c r="AA64" i="4"/>
  <c r="AC41" i="4"/>
  <c r="AC35" i="4"/>
  <c r="AI36" i="4"/>
  <c r="AF55" i="4"/>
  <c r="AC47" i="4"/>
  <c r="AF47" i="4"/>
  <c r="L53" i="4"/>
  <c r="L47" i="4"/>
  <c r="C49" i="4"/>
  <c r="U34" i="4"/>
  <c r="AA62" i="4"/>
  <c r="AF42" i="4"/>
  <c r="E52" i="4"/>
  <c r="X50" i="4"/>
  <c r="AN46" i="4"/>
  <c r="AH55" i="4"/>
  <c r="AH40" i="4"/>
  <c r="AH58" i="4"/>
  <c r="AH45" i="4"/>
  <c r="AH44" i="4"/>
  <c r="AH53" i="4"/>
  <c r="AH56" i="4"/>
  <c r="AH37" i="4"/>
  <c r="AH34" i="4" s="1"/>
  <c r="AH52" i="4"/>
  <c r="AH49" i="4"/>
  <c r="AH50" i="4"/>
  <c r="AH41" i="4"/>
  <c r="AH47" i="4"/>
  <c r="AH57" i="4"/>
  <c r="AH43" i="4"/>
  <c r="E53" i="4"/>
  <c r="K36" i="4"/>
  <c r="K52" i="4"/>
  <c r="K56" i="4"/>
  <c r="K55" i="4"/>
  <c r="K38" i="4"/>
  <c r="K43" i="4"/>
  <c r="K35" i="4"/>
  <c r="K51" i="4"/>
  <c r="K63" i="4"/>
  <c r="K40" i="4"/>
  <c r="K41" i="4"/>
  <c r="K45" i="4"/>
  <c r="K49" i="4"/>
  <c r="K53" i="4"/>
  <c r="K59" i="4"/>
  <c r="K48" i="4"/>
  <c r="K60" i="4"/>
  <c r="K46" i="4"/>
  <c r="K50" i="4"/>
  <c r="K61" i="4"/>
  <c r="K57" i="4"/>
  <c r="K47" i="4"/>
  <c r="K54" i="4"/>
  <c r="L52" i="4"/>
  <c r="C53" i="4"/>
  <c r="C35" i="4"/>
  <c r="C55" i="4"/>
  <c r="C60" i="4"/>
  <c r="C41" i="4"/>
  <c r="C51" i="4"/>
  <c r="C38" i="4"/>
  <c r="C63" i="4"/>
  <c r="C56" i="4"/>
  <c r="C48" i="4"/>
  <c r="C46" i="4"/>
  <c r="C64" i="4"/>
  <c r="B30" i="4"/>
  <c r="L51" i="4"/>
  <c r="AA58" i="4"/>
  <c r="AC63" i="4"/>
  <c r="AI45" i="4"/>
  <c r="AC58" i="4"/>
  <c r="AF37" i="4"/>
  <c r="AF63" i="4"/>
  <c r="N34" i="4"/>
  <c r="G35" i="4"/>
  <c r="G63" i="4"/>
  <c r="G62" i="4"/>
  <c r="C54" i="4"/>
  <c r="AI43" i="4"/>
  <c r="AN55" i="4"/>
  <c r="X39" i="4"/>
  <c r="AI50" i="4"/>
  <c r="AI46" i="4"/>
  <c r="AN52" i="4"/>
  <c r="AN60" i="4"/>
  <c r="X57" i="4"/>
  <c r="E44" i="4"/>
  <c r="E63" i="4"/>
  <c r="V56" i="4"/>
  <c r="G49" i="4"/>
  <c r="I39" i="4"/>
  <c r="I44" i="4"/>
  <c r="I63" i="4"/>
  <c r="I61" i="4"/>
  <c r="I51" i="4"/>
  <c r="I36" i="4"/>
  <c r="I58" i="4"/>
  <c r="I46" i="4"/>
  <c r="I35" i="4"/>
  <c r="I55" i="4"/>
  <c r="I60" i="4"/>
  <c r="I45" i="4"/>
  <c r="I50" i="4"/>
  <c r="I42" i="4"/>
  <c r="I48" i="4"/>
  <c r="I52" i="4"/>
  <c r="AJ57" i="4"/>
  <c r="AJ34" i="4" s="1"/>
  <c r="O41" i="4"/>
  <c r="AE60" i="4"/>
  <c r="AE45" i="4"/>
  <c r="AK60" i="4"/>
  <c r="AK34" i="4" s="1"/>
  <c r="AE49" i="4"/>
  <c r="AE48" i="4"/>
  <c r="AB34" i="4" l="1"/>
  <c r="AE34" i="4"/>
  <c r="M34" i="4"/>
  <c r="AN34" i="4"/>
  <c r="X34" i="4"/>
  <c r="K34" i="4"/>
  <c r="E34" i="4"/>
  <c r="AI34" i="4"/>
  <c r="B49" i="4"/>
  <c r="B63" i="4"/>
  <c r="B62" i="4"/>
  <c r="B56" i="4"/>
  <c r="B58" i="4"/>
  <c r="B51" i="4"/>
  <c r="B38" i="4"/>
  <c r="B42" i="4"/>
  <c r="B40" i="4"/>
  <c r="B37" i="4"/>
  <c r="B60" i="4"/>
  <c r="B55" i="4"/>
  <c r="B35" i="4"/>
  <c r="B44" i="4"/>
  <c r="B36" i="4"/>
  <c r="B48" i="4"/>
  <c r="B50" i="4"/>
  <c r="B47" i="4"/>
  <c r="B64" i="4"/>
  <c r="B57" i="4"/>
  <c r="B41" i="4"/>
  <c r="B59" i="4"/>
  <c r="B39" i="4"/>
  <c r="B52" i="4"/>
  <c r="B54" i="4"/>
  <c r="B53" i="4"/>
  <c r="B45" i="4"/>
  <c r="B43" i="4"/>
  <c r="B61" i="4"/>
  <c r="B46" i="4"/>
  <c r="I34" i="4"/>
  <c r="AC34" i="4"/>
  <c r="AA34" i="4"/>
  <c r="AF34" i="4"/>
  <c r="G34" i="4"/>
  <c r="T34" i="4"/>
  <c r="C34" i="4"/>
  <c r="L34" i="4"/>
  <c r="B31" i="4" l="1"/>
</calcChain>
</file>

<file path=xl/comments1.xml><?xml version="1.0" encoding="utf-8"?>
<comments xmlns="http://schemas.openxmlformats.org/spreadsheetml/2006/main">
  <authors>
    <author>Shinichi</author>
    <author>Takagawa</author>
    <author>takagawa</author>
  </authors>
  <commentList>
    <comment ref="B3" authorId="0">
      <text>
        <r>
          <rPr>
            <sz val="9"/>
            <color indexed="81"/>
            <rFont val="ＭＳ Ｐゴシック"/>
            <family val="3"/>
            <charset val="128"/>
          </rPr>
          <t>コアサイトは数字の前に「C」、一般サイトは数字の前に「S」をつけてください</t>
        </r>
      </text>
    </comment>
    <comment ref="B4" authorId="0">
      <text>
        <r>
          <rPr>
            <b/>
            <sz val="9"/>
            <color indexed="81"/>
            <rFont val="ＭＳ Ｐゴシック"/>
            <family val="3"/>
            <charset val="128"/>
          </rPr>
          <t>サイト番号から自動入力されます</t>
        </r>
      </text>
    </comment>
    <comment ref="B8" authorId="1">
      <text>
        <r>
          <rPr>
            <sz val="9"/>
            <color indexed="81"/>
            <rFont val="ＭＳ Ｐゴシック"/>
            <family val="3"/>
            <charset val="128"/>
          </rPr>
          <t xml:space="preserve">事務局で使用しますので記入しないでください
</t>
        </r>
      </text>
    </comment>
    <comment ref="B13" authorId="0">
      <text>
        <r>
          <rPr>
            <sz val="9"/>
            <color indexed="81"/>
            <rFont val="ＭＳ Ｐゴシック"/>
            <family val="3"/>
            <charset val="128"/>
          </rPr>
          <t>事務局で使用しますので記入しないでください</t>
        </r>
      </text>
    </comment>
    <comment ref="B19" authorId="1">
      <text>
        <r>
          <rPr>
            <sz val="9"/>
            <color indexed="81"/>
            <rFont val="ＭＳ Ｐゴシック"/>
            <family val="3"/>
            <charset val="128"/>
          </rPr>
          <t>以下のいずれかを入力してください。
「回収」…カメラ回収時にフィルムが余っていた場合
「フィルム切れ」…フィルムが撮りきられていた場合やSDカードなどの記憶媒体の容量が一杯になり記録ができない状態になっていた場合。</t>
        </r>
      </text>
    </comment>
    <comment ref="A23" authorId="2">
      <text>
        <r>
          <rPr>
            <b/>
            <sz val="9"/>
            <color indexed="81"/>
            <rFont val="ＭＳ Ｐゴシック"/>
            <family val="3"/>
            <charset val="128"/>
          </rPr>
          <t>使用した機材を入力してください。
第3期調査では以下の2種類のいずれかです。
 アナログカメラ：FieldNote2a
 デジタルカメラ：FieldNoteDUO(DMC-FT3)</t>
        </r>
        <r>
          <rPr>
            <sz val="9"/>
            <color indexed="81"/>
            <rFont val="ＭＳ Ｐゴシック"/>
            <family val="3"/>
            <charset val="128"/>
          </rPr>
          <t xml:space="preserve">
</t>
        </r>
      </text>
    </comment>
    <comment ref="A25" authorId="1">
      <text>
        <r>
          <rPr>
            <sz val="9"/>
            <color indexed="81"/>
            <rFont val="ＭＳ Ｐゴシック"/>
            <family val="3"/>
            <charset val="128"/>
          </rPr>
          <t>事務局で使用します。入力しないでください。</t>
        </r>
      </text>
    </comment>
    <comment ref="A26" authorId="1">
      <text>
        <r>
          <rPr>
            <sz val="9"/>
            <color indexed="81"/>
            <rFont val="ＭＳ Ｐゴシック"/>
            <family val="3"/>
            <charset val="128"/>
          </rPr>
          <t>事務局で使用します。入力しないでください。</t>
        </r>
      </text>
    </comment>
  </commentList>
</comments>
</file>

<file path=xl/comments2.xml><?xml version="1.0" encoding="utf-8"?>
<comments xmlns="http://schemas.openxmlformats.org/spreadsheetml/2006/main">
  <authors>
    <author>Shinichi</author>
    <author>Takagawa</author>
  </authors>
  <commentList>
    <comment ref="B3" authorId="0">
      <text>
        <r>
          <rPr>
            <sz val="9"/>
            <color indexed="81"/>
            <rFont val="ＭＳ Ｐゴシック"/>
            <family val="3"/>
            <charset val="128"/>
          </rPr>
          <t>コアサイトは数字の前に「C」、一般サイトは数字の前に「S」をつけてください</t>
        </r>
      </text>
    </comment>
    <comment ref="B4" authorId="0">
      <text>
        <r>
          <rPr>
            <b/>
            <sz val="9"/>
            <color indexed="81"/>
            <rFont val="ＭＳ Ｐゴシック"/>
            <family val="3"/>
            <charset val="128"/>
          </rPr>
          <t>サイト番号から自動入力されます</t>
        </r>
      </text>
    </comment>
    <comment ref="B8" authorId="1">
      <text>
        <r>
          <rPr>
            <sz val="9"/>
            <color indexed="81"/>
            <rFont val="ＭＳ Ｐゴシック"/>
            <family val="3"/>
            <charset val="128"/>
          </rPr>
          <t>原則として、写真の電子ファイルの連番を１から順に入力してください。
調査開始前後の不要なデータは除いてください。</t>
        </r>
      </text>
    </comment>
    <comment ref="F8" authorId="1">
      <text>
        <r>
          <rPr>
            <sz val="9"/>
            <color indexed="81"/>
            <rFont val="ＭＳ Ｐゴシック"/>
            <family val="3"/>
            <charset val="128"/>
          </rPr>
          <t xml:space="preserve">「種名候補」のシートで使われている種名を入力した場合は自動で入力されます。
データ入力時に煩わしく感じる場合は以下のように対処してください。
・F列を選択して「非表示」にする
・「計算方法の設定」を「手動」に変更する
</t>
        </r>
      </text>
    </comment>
    <comment ref="K8" authorId="0">
      <text>
        <r>
          <rPr>
            <sz val="9"/>
            <color indexed="81"/>
            <rFont val="ＭＳ Ｐゴシック"/>
            <family val="3"/>
            <charset val="128"/>
          </rPr>
          <t xml:space="preserve">＜調査員の方へ＞
灰色の欄は入力しないでください
＜最終同定担当者の方へ＞
いったん一次同定種名を全てここにコピーしてから、間違いを修正してください
</t>
        </r>
      </text>
    </comment>
    <comment ref="A9" authorId="1">
      <text>
        <r>
          <rPr>
            <sz val="9"/>
            <color indexed="81"/>
            <rFont val="ＭＳ Ｐゴシック"/>
            <family val="3"/>
            <charset val="128"/>
          </rPr>
          <t xml:space="preserve">様式Iで使用したIDに一致するようにしてください
</t>
        </r>
      </text>
    </comment>
  </commentList>
</comments>
</file>

<file path=xl/comments3.xml><?xml version="1.0" encoding="utf-8"?>
<comments xmlns="http://schemas.openxmlformats.org/spreadsheetml/2006/main">
  <authors>
    <author>Shinichi</author>
    <author>Takagawa</author>
    <author>takagawa</author>
  </authors>
  <commentList>
    <comment ref="B3" authorId="0">
      <text>
        <r>
          <rPr>
            <b/>
            <sz val="9"/>
            <color indexed="81"/>
            <rFont val="ＭＳ Ｐゴシック"/>
            <family val="3"/>
            <charset val="128"/>
          </rPr>
          <t>コアサイトは数字の前に「C」、一般サイトは数字の前に「S」をつけてください</t>
        </r>
      </text>
    </comment>
    <comment ref="B4" authorId="0">
      <text>
        <r>
          <rPr>
            <b/>
            <sz val="9"/>
            <color indexed="81"/>
            <rFont val="ＭＳ Ｐゴシック"/>
            <family val="3"/>
            <charset val="128"/>
          </rPr>
          <t>サイト番号から自動入力されます</t>
        </r>
      </text>
    </comment>
    <comment ref="B8" authorId="1">
      <text>
        <r>
          <rPr>
            <sz val="9"/>
            <color indexed="81"/>
            <rFont val="ＭＳ Ｐゴシック"/>
            <family val="3"/>
            <charset val="128"/>
          </rPr>
          <t xml:space="preserve">事務局で使用しますので記入しないでください
</t>
        </r>
      </text>
    </comment>
    <comment ref="B13" authorId="0">
      <text>
        <r>
          <rPr>
            <sz val="9"/>
            <color indexed="81"/>
            <rFont val="ＭＳ Ｐゴシック"/>
            <family val="3"/>
            <charset val="128"/>
          </rPr>
          <t>事務局で使用しますので記入しないでください</t>
        </r>
      </text>
    </comment>
    <comment ref="B19" authorId="1">
      <text>
        <r>
          <rPr>
            <sz val="9"/>
            <color indexed="81"/>
            <rFont val="ＭＳ Ｐゴシック"/>
            <family val="3"/>
            <charset val="128"/>
          </rPr>
          <t>以下のいずれかを入力してください。
「</t>
        </r>
        <r>
          <rPr>
            <b/>
            <sz val="9"/>
            <color indexed="81"/>
            <rFont val="ＭＳ Ｐゴシック"/>
            <family val="3"/>
            <charset val="128"/>
          </rPr>
          <t>回収</t>
        </r>
        <r>
          <rPr>
            <sz val="9"/>
            <color indexed="81"/>
            <rFont val="ＭＳ Ｐゴシック"/>
            <family val="3"/>
            <charset val="128"/>
          </rPr>
          <t>」…カメラ回収時にフィルムが余っていた場合
「</t>
        </r>
        <r>
          <rPr>
            <b/>
            <sz val="9"/>
            <color indexed="81"/>
            <rFont val="ＭＳ Ｐゴシック"/>
            <family val="3"/>
            <charset val="128"/>
          </rPr>
          <t>フィルム切れ</t>
        </r>
        <r>
          <rPr>
            <sz val="9"/>
            <color indexed="81"/>
            <rFont val="ＭＳ Ｐゴシック"/>
            <family val="3"/>
            <charset val="128"/>
          </rPr>
          <t>」…フィルムが撮りきられていた場合やSDカードなどの記憶媒体の容量が一杯になり記録ができない状態になっていた場合。</t>
        </r>
      </text>
    </comment>
    <comment ref="A23" authorId="2">
      <text>
        <r>
          <rPr>
            <sz val="9"/>
            <color indexed="81"/>
            <rFont val="ＭＳ Ｐゴシック"/>
            <family val="3"/>
            <charset val="128"/>
          </rPr>
          <t xml:space="preserve">使用した機材を入力してください。
第3期調査では以下の2種類のいずれかです。
 アナログカメラ：FieldNote2a
 デジタルカメラ：FieldNoteDUO(DMC-FT3)
</t>
        </r>
      </text>
    </comment>
    <comment ref="A25" authorId="1">
      <text>
        <r>
          <rPr>
            <sz val="9"/>
            <color indexed="81"/>
            <rFont val="ＭＳ Ｐゴシック"/>
            <family val="3"/>
            <charset val="128"/>
          </rPr>
          <t xml:space="preserve">事務局で使用します。入力しないでください。
</t>
        </r>
      </text>
    </comment>
    <comment ref="A26" authorId="1">
      <text>
        <r>
          <rPr>
            <sz val="9"/>
            <color indexed="81"/>
            <rFont val="ＭＳ Ｐゴシック"/>
            <family val="3"/>
            <charset val="128"/>
          </rPr>
          <t xml:space="preserve">事務局で使用します。入力しないでください。
</t>
        </r>
      </text>
    </comment>
    <comment ref="B30" authorId="1">
      <text>
        <r>
          <rPr>
            <sz val="9"/>
            <color indexed="81"/>
            <rFont val="ＭＳ Ｐゴシック"/>
            <family val="3"/>
            <charset val="128"/>
          </rPr>
          <t xml:space="preserve">黄色い網かけ部分は自動集計されます。ご参考まで。
</t>
        </r>
      </text>
    </comment>
  </commentList>
</comments>
</file>

<file path=xl/comments4.xml><?xml version="1.0" encoding="utf-8"?>
<comments xmlns="http://schemas.openxmlformats.org/spreadsheetml/2006/main">
  <authors>
    <author>Shinichi</author>
    <author>Takagawa</author>
    <author>okonogi</author>
  </authors>
  <commentList>
    <comment ref="B3" authorId="0">
      <text>
        <r>
          <rPr>
            <b/>
            <sz val="9"/>
            <color indexed="81"/>
            <rFont val="ＭＳ Ｐゴシック"/>
            <family val="3"/>
            <charset val="128"/>
          </rPr>
          <t>コアサイトは数字の前に「C」、一般サイトは数字の前に「S」をつけてください</t>
        </r>
      </text>
    </comment>
    <comment ref="B4" authorId="0">
      <text>
        <r>
          <rPr>
            <b/>
            <sz val="9"/>
            <color indexed="81"/>
            <rFont val="ＭＳ Ｐゴシック"/>
            <family val="3"/>
            <charset val="128"/>
          </rPr>
          <t>サイト番号から自動入力されます</t>
        </r>
      </text>
    </comment>
    <comment ref="B8" authorId="1">
      <text>
        <r>
          <rPr>
            <sz val="9"/>
            <color indexed="81"/>
            <rFont val="ＭＳ Ｐゴシック"/>
            <family val="3"/>
            <charset val="128"/>
          </rPr>
          <t xml:space="preserve">原則として、写真の電子ファイルの連番を１から順に入力してください。
調査開始前後の不要なデータは除いてください。
</t>
        </r>
      </text>
    </comment>
    <comment ref="F8" authorId="2">
      <text>
        <r>
          <rPr>
            <sz val="9"/>
            <color indexed="81"/>
            <rFont val="ＭＳ Ｐゴシック"/>
            <family val="3"/>
            <charset val="128"/>
          </rPr>
          <t xml:space="preserve">「種名候補」のシートで使われている種名を入力した場合は自動で入力されます。
</t>
        </r>
        <r>
          <rPr>
            <u/>
            <sz val="9"/>
            <color indexed="81"/>
            <rFont val="ＭＳ Ｐゴシック"/>
            <family val="3"/>
            <charset val="128"/>
          </rPr>
          <t>データ入力時に煩わしく感じる場合は以下のように対処してください。</t>
        </r>
        <r>
          <rPr>
            <sz val="9"/>
            <color indexed="81"/>
            <rFont val="ＭＳ Ｐゴシック"/>
            <family val="3"/>
            <charset val="128"/>
          </rPr>
          <t xml:space="preserve">
・F列を選択して「非表示」にする
・「計算方法の設定」を「手動」に変更する</t>
        </r>
      </text>
    </comment>
    <comment ref="K8" authorId="0">
      <text>
        <r>
          <rPr>
            <sz val="9"/>
            <color indexed="81"/>
            <rFont val="ＭＳ Ｐゴシック"/>
            <family val="3"/>
            <charset val="128"/>
          </rPr>
          <t>＜調査員の方へ＞
灰色の欄は入力しないでください
＜最終同定担当者の方へ＞
いったん一次同定種名を全てここにコピーしてから、間違いを修正してください</t>
        </r>
      </text>
    </comment>
  </commentList>
</comments>
</file>

<file path=xl/sharedStrings.xml><?xml version="1.0" encoding="utf-8"?>
<sst xmlns="http://schemas.openxmlformats.org/spreadsheetml/2006/main" count="958" uniqueCount="644">
  <si>
    <t>種名</t>
    <rPh sb="0" eb="1">
      <t>シュ</t>
    </rPh>
    <rPh sb="1" eb="2">
      <t>メイ</t>
    </rPh>
    <phoneticPr fontId="2"/>
  </si>
  <si>
    <t>個体数</t>
    <rPh sb="0" eb="3">
      <t>コタイスウ</t>
    </rPh>
    <phoneticPr fontId="2"/>
  </si>
  <si>
    <t>ﾌｨﾙﾑID</t>
    <phoneticPr fontId="2"/>
  </si>
  <si>
    <t>終了形態</t>
    <rPh sb="0" eb="2">
      <t>シュウリョウ</t>
    </rPh>
    <rPh sb="2" eb="4">
      <t>ケイタイ</t>
    </rPh>
    <phoneticPr fontId="2"/>
  </si>
  <si>
    <t>回収</t>
    <rPh sb="0" eb="2">
      <t>カイシュウ</t>
    </rPh>
    <phoneticPr fontId="2"/>
  </si>
  <si>
    <t>調査日数</t>
    <rPh sb="0" eb="2">
      <t>チョウサ</t>
    </rPh>
    <rPh sb="2" eb="4">
      <t>ニッスウ</t>
    </rPh>
    <phoneticPr fontId="2"/>
  </si>
  <si>
    <t>サイト名</t>
    <rPh sb="3" eb="4">
      <t>メイ</t>
    </rPh>
    <phoneticPr fontId="2"/>
  </si>
  <si>
    <t>調査年</t>
    <rPh sb="0" eb="2">
      <t>チョウサ</t>
    </rPh>
    <rPh sb="2" eb="3">
      <t>ネン</t>
    </rPh>
    <phoneticPr fontId="2"/>
  </si>
  <si>
    <t>フィルムID</t>
    <phoneticPr fontId="2"/>
  </si>
  <si>
    <t>有効撮影枚数</t>
    <rPh sb="0" eb="2">
      <t>ユウコウ</t>
    </rPh>
    <rPh sb="2" eb="4">
      <t>サツエイ</t>
    </rPh>
    <rPh sb="4" eb="6">
      <t>マイスウ</t>
    </rPh>
    <phoneticPr fontId="2"/>
  </si>
  <si>
    <t>のべ調査日数</t>
    <rPh sb="2" eb="4">
      <t>チョウサ</t>
    </rPh>
    <rPh sb="4" eb="6">
      <t>ニッスウ</t>
    </rPh>
    <phoneticPr fontId="2"/>
  </si>
  <si>
    <t>備考</t>
    <rPh sb="0" eb="2">
      <t>ビコウ</t>
    </rPh>
    <phoneticPr fontId="2"/>
  </si>
  <si>
    <t>イノシシ</t>
  </si>
  <si>
    <t>ノウサギ</t>
  </si>
  <si>
    <t>不明</t>
    <rPh sb="0" eb="2">
      <t>フメイ</t>
    </rPh>
    <phoneticPr fontId="2"/>
  </si>
  <si>
    <t>ネズミ類</t>
    <rPh sb="3" eb="4">
      <t>ルイ</t>
    </rPh>
    <phoneticPr fontId="2"/>
  </si>
  <si>
    <t>タヌキ</t>
  </si>
  <si>
    <t>分類群</t>
    <rPh sb="0" eb="2">
      <t>ブンルイ</t>
    </rPh>
    <rPh sb="2" eb="3">
      <t>グン</t>
    </rPh>
    <phoneticPr fontId="2"/>
  </si>
  <si>
    <t>哺乳類</t>
  </si>
  <si>
    <t>不明</t>
  </si>
  <si>
    <t>分布</t>
    <rPh sb="0" eb="2">
      <t>ブンプ</t>
    </rPh>
    <phoneticPr fontId="2"/>
  </si>
  <si>
    <t>北海道</t>
    <rPh sb="0" eb="3">
      <t>ホッカイドウ</t>
    </rPh>
    <phoneticPr fontId="2"/>
  </si>
  <si>
    <t>本州</t>
    <rPh sb="0" eb="2">
      <t>ホンシュウ</t>
    </rPh>
    <phoneticPr fontId="2"/>
  </si>
  <si>
    <t>四国</t>
    <rPh sb="0" eb="2">
      <t>シコク</t>
    </rPh>
    <phoneticPr fontId="2"/>
  </si>
  <si>
    <t>九州</t>
    <rPh sb="0" eb="2">
      <t>キュウシュウ</t>
    </rPh>
    <phoneticPr fontId="2"/>
  </si>
  <si>
    <t>コウモリ類</t>
    <rPh sb="4" eb="5">
      <t>ルイ</t>
    </rPh>
    <phoneticPr fontId="17"/>
  </si>
  <si>
    <t>ネズミ類</t>
    <rPh sb="3" eb="4">
      <t>ルイ</t>
    </rPh>
    <phoneticPr fontId="17"/>
  </si>
  <si>
    <t>外来種</t>
    <rPh sb="0" eb="3">
      <t>ガイライシュ</t>
    </rPh>
    <phoneticPr fontId="2"/>
  </si>
  <si>
    <t>イタチ類</t>
    <rPh sb="3" eb="4">
      <t>ルイ</t>
    </rPh>
    <phoneticPr fontId="2"/>
  </si>
  <si>
    <t>ｷﾀｷﾂﾈを含む</t>
    <rPh sb="6" eb="7">
      <t>フク</t>
    </rPh>
    <phoneticPr fontId="2"/>
  </si>
  <si>
    <t>入力名</t>
    <rPh sb="0" eb="2">
      <t>ニュウリョク</t>
    </rPh>
    <rPh sb="2" eb="3">
      <t>メイ</t>
    </rPh>
    <phoneticPr fontId="2"/>
  </si>
  <si>
    <t>ニホンザル</t>
    <phoneticPr fontId="2"/>
  </si>
  <si>
    <t>※種名については「日本産野生生物目録　脊椎動物編」(環境省　1993）を参考に作成しました</t>
    <rPh sb="1" eb="3">
      <t>シュメイ</t>
    </rPh>
    <rPh sb="9" eb="11">
      <t>ニホン</t>
    </rPh>
    <rPh sb="11" eb="12">
      <t>サン</t>
    </rPh>
    <rPh sb="12" eb="14">
      <t>ヤセイ</t>
    </rPh>
    <rPh sb="14" eb="16">
      <t>セイブツ</t>
    </rPh>
    <rPh sb="16" eb="18">
      <t>モクロク</t>
    </rPh>
    <rPh sb="19" eb="21">
      <t>セキツイ</t>
    </rPh>
    <rPh sb="21" eb="23">
      <t>ドウブツ</t>
    </rPh>
    <rPh sb="23" eb="24">
      <t>ヘン</t>
    </rPh>
    <rPh sb="26" eb="29">
      <t>カンキョウショウ</t>
    </rPh>
    <rPh sb="36" eb="38">
      <t>サンコウ</t>
    </rPh>
    <rPh sb="39" eb="41">
      <t>サクセイ</t>
    </rPh>
    <phoneticPr fontId="2"/>
  </si>
  <si>
    <t>F060602_A</t>
  </si>
  <si>
    <t>F060602_B</t>
  </si>
  <si>
    <t>F060602_bd001</t>
  </si>
  <si>
    <t>F060710_A</t>
  </si>
  <si>
    <t>写真No.</t>
    <rPh sb="0" eb="2">
      <t>シャシン</t>
    </rPh>
    <phoneticPr fontId="2"/>
  </si>
  <si>
    <t>カモシカ</t>
    <phoneticPr fontId="2"/>
  </si>
  <si>
    <t>フィルムデータ</t>
    <phoneticPr fontId="2"/>
  </si>
  <si>
    <t>ｲﾉﾌﾞﾀを含む</t>
    <rPh sb="6" eb="7">
      <t>フク</t>
    </rPh>
    <phoneticPr fontId="2"/>
  </si>
  <si>
    <t>同定不能</t>
    <rPh sb="0" eb="2">
      <t>ドウテイ</t>
    </rPh>
    <rPh sb="2" eb="4">
      <t>フノウ</t>
    </rPh>
    <phoneticPr fontId="2"/>
  </si>
  <si>
    <t>その他</t>
    <rPh sb="2" eb="3">
      <t>タ</t>
    </rPh>
    <phoneticPr fontId="2"/>
  </si>
  <si>
    <t>調査員</t>
    <rPh sb="0" eb="3">
      <t>チョウサイン</t>
    </rPh>
    <phoneticPr fontId="2"/>
  </si>
  <si>
    <t>鳥類</t>
    <rPh sb="0" eb="1">
      <t>トリ</t>
    </rPh>
    <rPh sb="1" eb="2">
      <t>ルイ</t>
    </rPh>
    <phoneticPr fontId="2"/>
  </si>
  <si>
    <t>ｴｿﾞｼｶ、他の亜種含む</t>
    <rPh sb="6" eb="7">
      <t>タ</t>
    </rPh>
    <rPh sb="8" eb="10">
      <t>アシュ</t>
    </rPh>
    <rPh sb="10" eb="11">
      <t>フク</t>
    </rPh>
    <phoneticPr fontId="2"/>
  </si>
  <si>
    <t>ﾄｳﾎｸﾉｳｻｷﾞ含む</t>
    <rPh sb="9" eb="10">
      <t>フク</t>
    </rPh>
    <phoneticPr fontId="2"/>
  </si>
  <si>
    <t>撮影開始時・終了時に撮影された調査担当者の写真に対して入力。</t>
    <rPh sb="0" eb="2">
      <t>サツエイ</t>
    </rPh>
    <rPh sb="2" eb="4">
      <t>カイシ</t>
    </rPh>
    <rPh sb="4" eb="5">
      <t>ジ</t>
    </rPh>
    <rPh sb="6" eb="9">
      <t>シュウリョウジ</t>
    </rPh>
    <rPh sb="10" eb="12">
      <t>サツエイ</t>
    </rPh>
    <rPh sb="15" eb="17">
      <t>チョウサ</t>
    </rPh>
    <rPh sb="17" eb="20">
      <t>タントウシャ</t>
    </rPh>
    <rPh sb="21" eb="23">
      <t>シャシン</t>
    </rPh>
    <rPh sb="24" eb="25">
      <t>タイ</t>
    </rPh>
    <rPh sb="27" eb="29">
      <t>ニュウリョク</t>
    </rPh>
    <phoneticPr fontId="2"/>
  </si>
  <si>
    <t>両生類、爬虫類、昆虫やクモ等の場合に入力。種名を入力する場合は備考欄に。</t>
    <rPh sb="15" eb="17">
      <t>バアイ</t>
    </rPh>
    <rPh sb="18" eb="20">
      <t>ニュウリョク</t>
    </rPh>
    <rPh sb="21" eb="23">
      <t>シュメイ</t>
    </rPh>
    <rPh sb="24" eb="26">
      <t>ニュウリョク</t>
    </rPh>
    <rPh sb="28" eb="30">
      <t>バアイ</t>
    </rPh>
    <rPh sb="31" eb="34">
      <t>ビコウラン</t>
    </rPh>
    <phoneticPr fontId="2"/>
  </si>
  <si>
    <r>
      <t>撮影ﾐｽ</t>
    </r>
    <r>
      <rPr>
        <b/>
        <sz val="10"/>
        <rFont val="ＭＳ Ｐゴシック"/>
        <family val="3"/>
        <charset val="128"/>
      </rPr>
      <t>（日溜まり）</t>
    </r>
    <phoneticPr fontId="2"/>
  </si>
  <si>
    <r>
      <t>撮影ﾐｽ</t>
    </r>
    <r>
      <rPr>
        <b/>
        <sz val="10"/>
        <rFont val="ＭＳ Ｐゴシック"/>
        <family val="3"/>
        <charset val="128"/>
      </rPr>
      <t>（ｽﾄﾛﾎﾞ不良）</t>
    </r>
    <phoneticPr fontId="2"/>
  </si>
  <si>
    <r>
      <t>撮影ﾐｽ</t>
    </r>
    <r>
      <rPr>
        <b/>
        <sz val="10"/>
        <rFont val="ＭＳ Ｐゴシック"/>
        <family val="3"/>
        <charset val="128"/>
      </rPr>
      <t>（植物体）</t>
    </r>
    <phoneticPr fontId="2"/>
  </si>
  <si>
    <t>ｽﾄﾛﾎﾞが反応していない、ﾌﾗｯｼｭが届いていない場合に入力。</t>
    <rPh sb="29" eb="31">
      <t>ニュウリョク</t>
    </rPh>
    <phoneticPr fontId="2"/>
  </si>
  <si>
    <t>調査担当者以外の人間が写った場合に入力。</t>
    <rPh sb="0" eb="2">
      <t>チョウサ</t>
    </rPh>
    <rPh sb="2" eb="5">
      <t>タントウシャ</t>
    </rPh>
    <rPh sb="5" eb="7">
      <t>イガイ</t>
    </rPh>
    <rPh sb="8" eb="10">
      <t>ニンゲン</t>
    </rPh>
    <rPh sb="11" eb="12">
      <t>ウツ</t>
    </rPh>
    <rPh sb="14" eb="16">
      <t>バアイ</t>
    </rPh>
    <phoneticPr fontId="2"/>
  </si>
  <si>
    <t>同定のできない哺乳類の場合に入力。</t>
    <rPh sb="0" eb="2">
      <t>ドウテイ</t>
    </rPh>
    <rPh sb="7" eb="10">
      <t>ホニュウルイ</t>
    </rPh>
    <rPh sb="11" eb="13">
      <t>バアイ</t>
    </rPh>
    <phoneticPr fontId="2"/>
  </si>
  <si>
    <t>日溜まりに反応して撮影された場合に入力。</t>
    <phoneticPr fontId="2"/>
  </si>
  <si>
    <t>被写体が確認されず、撮影ﾐｽかどうかも分からない場合に入力。</t>
    <rPh sb="0" eb="3">
      <t>ヒシャタイ</t>
    </rPh>
    <rPh sb="4" eb="6">
      <t>カクニン</t>
    </rPh>
    <rPh sb="10" eb="12">
      <t>サツエイ</t>
    </rPh>
    <rPh sb="19" eb="20">
      <t>ワ</t>
    </rPh>
    <rPh sb="24" eb="26">
      <t>バアイ</t>
    </rPh>
    <phoneticPr fontId="2"/>
  </si>
  <si>
    <t>植物体など動物以外の物体に反応して撮影された場合に入力。</t>
    <rPh sb="5" eb="7">
      <t>ドウブツ</t>
    </rPh>
    <rPh sb="7" eb="9">
      <t>イガイ</t>
    </rPh>
    <rPh sb="10" eb="12">
      <t>ブッタイ</t>
    </rPh>
    <rPh sb="25" eb="27">
      <t>ニュウリョク</t>
    </rPh>
    <phoneticPr fontId="2"/>
  </si>
  <si>
    <t>※上記にない種は、種名や分類群名を入力し、備考欄に新出であることを記入して下さい</t>
    <rPh sb="1" eb="3">
      <t>ジョウキ</t>
    </rPh>
    <rPh sb="6" eb="7">
      <t>シュ</t>
    </rPh>
    <rPh sb="9" eb="11">
      <t>シュメイ</t>
    </rPh>
    <rPh sb="12" eb="14">
      <t>ブンルイ</t>
    </rPh>
    <rPh sb="14" eb="15">
      <t>グン</t>
    </rPh>
    <rPh sb="15" eb="16">
      <t>メイ</t>
    </rPh>
    <rPh sb="17" eb="19">
      <t>ニュウリョク</t>
    </rPh>
    <rPh sb="21" eb="24">
      <t>ビコウラン</t>
    </rPh>
    <rPh sb="25" eb="27">
      <t>シンシュツ</t>
    </rPh>
    <rPh sb="33" eb="35">
      <t>キニュウ</t>
    </rPh>
    <rPh sb="37" eb="38">
      <t>クダ</t>
    </rPh>
    <phoneticPr fontId="2"/>
  </si>
  <si>
    <t>北海道は本土からの人為的移入</t>
    <rPh sb="0" eb="3">
      <t>ホッカイドウ</t>
    </rPh>
    <rPh sb="4" eb="6">
      <t>ホンド</t>
    </rPh>
    <rPh sb="9" eb="12">
      <t>ジンイテキ</t>
    </rPh>
    <rPh sb="12" eb="14">
      <t>イニュウ</t>
    </rPh>
    <phoneticPr fontId="2"/>
  </si>
  <si>
    <t>他の動物</t>
    <rPh sb="0" eb="1">
      <t>タ</t>
    </rPh>
    <rPh sb="2" eb="4">
      <t>ドウブツ</t>
    </rPh>
    <phoneticPr fontId="2"/>
  </si>
  <si>
    <t>※調査で初めて確認される外来種や混血種の可能性がある個体については、特に備考欄にその状況を記入下さい</t>
    <rPh sb="1" eb="3">
      <t>チョウサ</t>
    </rPh>
    <rPh sb="4" eb="5">
      <t>ハジ</t>
    </rPh>
    <rPh sb="7" eb="9">
      <t>カクニン</t>
    </rPh>
    <rPh sb="12" eb="14">
      <t>ガイライ</t>
    </rPh>
    <rPh sb="14" eb="15">
      <t>シュ</t>
    </rPh>
    <rPh sb="16" eb="18">
      <t>コンケツ</t>
    </rPh>
    <rPh sb="18" eb="19">
      <t>シュ</t>
    </rPh>
    <rPh sb="20" eb="23">
      <t>カノウセイ</t>
    </rPh>
    <rPh sb="26" eb="28">
      <t>コタイ</t>
    </rPh>
    <rPh sb="36" eb="38">
      <t>ビコウ</t>
    </rPh>
    <rPh sb="38" eb="39">
      <t>ラン</t>
    </rPh>
    <rPh sb="42" eb="44">
      <t>ジョウキョウ</t>
    </rPh>
    <rPh sb="45" eb="47">
      <t>キニュウ</t>
    </rPh>
    <rPh sb="47" eb="48">
      <t>クダ</t>
    </rPh>
    <phoneticPr fontId="2"/>
  </si>
  <si>
    <t>被写体は認識できるが同定ができないのに入力。</t>
    <rPh sb="0" eb="3">
      <t>ヒシャタイ</t>
    </rPh>
    <rPh sb="4" eb="6">
      <t>ニンシキ</t>
    </rPh>
    <rPh sb="10" eb="12">
      <t>ドウテイ</t>
    </rPh>
    <phoneticPr fontId="2"/>
  </si>
  <si>
    <t>ミンク類</t>
    <rPh sb="3" eb="4">
      <t>ルイ</t>
    </rPh>
    <phoneticPr fontId="2"/>
  </si>
  <si>
    <t>ｱﾒﾘｶﾐﾝｸやその養殖個体。外来種</t>
    <rPh sb="10" eb="12">
      <t>ヨウショク</t>
    </rPh>
    <rPh sb="12" eb="14">
      <t>コタイ</t>
    </rPh>
    <rPh sb="15" eb="18">
      <t>ガイライシュ</t>
    </rPh>
    <phoneticPr fontId="2"/>
  </si>
  <si>
    <t>※同定に自信が無い場合は種名の横の「？」を入力して下さい。哺乳類以外については無理に同定する必要はありません</t>
    <rPh sb="1" eb="3">
      <t>ドウテイ</t>
    </rPh>
    <rPh sb="4" eb="6">
      <t>ジシン</t>
    </rPh>
    <rPh sb="7" eb="8">
      <t>ナ</t>
    </rPh>
    <rPh sb="9" eb="11">
      <t>バアイ</t>
    </rPh>
    <rPh sb="12" eb="14">
      <t>シュメイ</t>
    </rPh>
    <rPh sb="15" eb="16">
      <t>ヨコ</t>
    </rPh>
    <rPh sb="21" eb="23">
      <t>ニュウリョク</t>
    </rPh>
    <rPh sb="25" eb="26">
      <t>クダ</t>
    </rPh>
    <rPh sb="29" eb="32">
      <t>ホニュウルイ</t>
    </rPh>
    <rPh sb="32" eb="34">
      <t>イガイ</t>
    </rPh>
    <rPh sb="39" eb="41">
      <t>ムリ</t>
    </rPh>
    <rPh sb="42" eb="44">
      <t>ドウテイ</t>
    </rPh>
    <rPh sb="46" eb="48">
      <t>ヒツヨウ</t>
    </rPh>
    <phoneticPr fontId="2"/>
  </si>
  <si>
    <t>調査員備考</t>
    <rPh sb="0" eb="3">
      <t>チョウサイン</t>
    </rPh>
    <rPh sb="3" eb="5">
      <t>ビコウ</t>
    </rPh>
    <phoneticPr fontId="2"/>
  </si>
  <si>
    <t>撮影ﾐｽ（日溜まり）</t>
  </si>
  <si>
    <t>月</t>
    <rPh sb="0" eb="1">
      <t>ツキ</t>
    </rPh>
    <phoneticPr fontId="2"/>
  </si>
  <si>
    <t>日</t>
    <rPh sb="0" eb="1">
      <t>ヒ</t>
    </rPh>
    <phoneticPr fontId="2"/>
  </si>
  <si>
    <t>時刻</t>
    <rPh sb="0" eb="2">
      <t>ジコク</t>
    </rPh>
    <phoneticPr fontId="2"/>
  </si>
  <si>
    <t>設置日時</t>
    <rPh sb="0" eb="2">
      <t>セッチ</t>
    </rPh>
    <rPh sb="2" eb="4">
      <t>ニチジ</t>
    </rPh>
    <phoneticPr fontId="2"/>
  </si>
  <si>
    <t>回収日時</t>
    <rPh sb="0" eb="2">
      <t>カイシュウ</t>
    </rPh>
    <rPh sb="2" eb="4">
      <t>ニチジ</t>
    </rPh>
    <phoneticPr fontId="2"/>
  </si>
  <si>
    <t>終了日時</t>
    <rPh sb="0" eb="2">
      <t>シュウリョウ</t>
    </rPh>
    <rPh sb="2" eb="4">
      <t>ニチジ</t>
    </rPh>
    <phoneticPr fontId="2"/>
  </si>
  <si>
    <t>サイト番号</t>
    <rPh sb="3" eb="5">
      <t>バンゴウ</t>
    </rPh>
    <phoneticPr fontId="2"/>
  </si>
  <si>
    <t>地点名</t>
    <rPh sb="0" eb="2">
      <t>チテン</t>
    </rPh>
    <rPh sb="2" eb="3">
      <t>メイ</t>
    </rPh>
    <phoneticPr fontId="2"/>
  </si>
  <si>
    <t>地区名</t>
    <rPh sb="0" eb="3">
      <t>チクメイ</t>
    </rPh>
    <phoneticPr fontId="2"/>
  </si>
  <si>
    <t>設置場所</t>
    <rPh sb="0" eb="2">
      <t>セッチ</t>
    </rPh>
    <rPh sb="2" eb="4">
      <t>バショ</t>
    </rPh>
    <phoneticPr fontId="2"/>
  </si>
  <si>
    <t>備考欄</t>
    <rPh sb="0" eb="2">
      <t>ビコウ</t>
    </rPh>
    <rPh sb="2" eb="3">
      <t>ラン</t>
    </rPh>
    <phoneticPr fontId="2"/>
  </si>
  <si>
    <t>集計
対象外</t>
    <rPh sb="0" eb="2">
      <t>シュウケイ</t>
    </rPh>
    <rPh sb="3" eb="6">
      <t>タイショウガイ</t>
    </rPh>
    <phoneticPr fontId="2"/>
  </si>
  <si>
    <t>ヒト</t>
    <phoneticPr fontId="2"/>
  </si>
  <si>
    <t>鳥類</t>
    <rPh sb="0" eb="1">
      <t>チョウ</t>
    </rPh>
    <rPh sb="1" eb="2">
      <t>ルイ</t>
    </rPh>
    <phoneticPr fontId="2"/>
  </si>
  <si>
    <t>哺乳類（同定不能）</t>
    <rPh sb="0" eb="3">
      <t>ホニュウルイ</t>
    </rPh>
    <rPh sb="4" eb="6">
      <t>ドウテイ</t>
    </rPh>
    <rPh sb="6" eb="8">
      <t>フノウ</t>
    </rPh>
    <phoneticPr fontId="2"/>
  </si>
  <si>
    <t>種名を入力する場合は括弧内に入力する。例：鳥類（キジ）、鳥類（同定不能）</t>
    <rPh sb="0" eb="2">
      <t>シュメイ</t>
    </rPh>
    <rPh sb="3" eb="5">
      <t>ニュウリョク</t>
    </rPh>
    <rPh sb="7" eb="9">
      <t>バアイ</t>
    </rPh>
    <rPh sb="10" eb="13">
      <t>カッコナイ</t>
    </rPh>
    <rPh sb="14" eb="16">
      <t>ニュウリョク</t>
    </rPh>
    <rPh sb="19" eb="20">
      <t>レイ</t>
    </rPh>
    <rPh sb="21" eb="22">
      <t>チョウ</t>
    </rPh>
    <rPh sb="22" eb="23">
      <t>ルイ</t>
    </rPh>
    <rPh sb="28" eb="29">
      <t>チョウ</t>
    </rPh>
    <rPh sb="29" eb="30">
      <t>ルイ</t>
    </rPh>
    <rPh sb="31" eb="33">
      <t>ドウテイ</t>
    </rPh>
    <rPh sb="33" eb="35">
      <t>フノウ</t>
    </rPh>
    <phoneticPr fontId="2"/>
  </si>
  <si>
    <t>調査主担当者名</t>
    <rPh sb="0" eb="2">
      <t>チョウサ</t>
    </rPh>
    <rPh sb="2" eb="3">
      <t>シュ</t>
    </rPh>
    <rPh sb="3" eb="5">
      <t>タントウ</t>
    </rPh>
    <rPh sb="5" eb="6">
      <t>シャ</t>
    </rPh>
    <rPh sb="6" eb="7">
      <t>メイ</t>
    </rPh>
    <phoneticPr fontId="2"/>
  </si>
  <si>
    <t>撮影頻度（個体/日）</t>
    <rPh sb="0" eb="2">
      <t>サツエイ</t>
    </rPh>
    <rPh sb="2" eb="4">
      <t>ヒンド</t>
    </rPh>
    <rPh sb="5" eb="7">
      <t>コタイ</t>
    </rPh>
    <rPh sb="8" eb="9">
      <t>ニチ</t>
    </rPh>
    <phoneticPr fontId="2"/>
  </si>
  <si>
    <t>ノウサギ</t>
    <phoneticPr fontId="2"/>
  </si>
  <si>
    <t>定点A</t>
    <rPh sb="0" eb="2">
      <t>テイテン</t>
    </rPh>
    <phoneticPr fontId="2"/>
  </si>
  <si>
    <t>定点B</t>
    <rPh sb="0" eb="2">
      <t>テイテン</t>
    </rPh>
    <phoneticPr fontId="2"/>
  </si>
  <si>
    <t>今年度から定点Aと定点Bを設けた。</t>
    <rPh sb="0" eb="3">
      <t>コンネンド</t>
    </rPh>
    <rPh sb="5" eb="7">
      <t>テイテン</t>
    </rPh>
    <rPh sb="9" eb="11">
      <t>テイテン</t>
    </rPh>
    <rPh sb="13" eb="14">
      <t>モウ</t>
    </rPh>
    <phoneticPr fontId="2"/>
  </si>
  <si>
    <t>集計対象外</t>
  </si>
  <si>
    <t>?</t>
  </si>
  <si>
    <t>エゾクロテンの別名(母種名）</t>
    <rPh sb="7" eb="9">
      <t>ベツメイ</t>
    </rPh>
    <rPh sb="10" eb="11">
      <t>ボ</t>
    </rPh>
    <rPh sb="11" eb="12">
      <t>シュ</t>
    </rPh>
    <rPh sb="12" eb="13">
      <t>メイ</t>
    </rPh>
    <phoneticPr fontId="2"/>
  </si>
  <si>
    <t>エゾリスの別名(母種名）</t>
    <rPh sb="5" eb="7">
      <t>ベツメイ</t>
    </rPh>
    <rPh sb="8" eb="9">
      <t>ボ</t>
    </rPh>
    <rPh sb="9" eb="10">
      <t>シュ</t>
    </rPh>
    <rPh sb="10" eb="11">
      <t>メイ</t>
    </rPh>
    <phoneticPr fontId="2"/>
  </si>
  <si>
    <t>キタリス</t>
    <phoneticPr fontId="2"/>
  </si>
  <si>
    <t>ペットや野生化した個体</t>
    <rPh sb="4" eb="7">
      <t>ヤセイカ</t>
    </rPh>
    <rPh sb="9" eb="11">
      <t>コタイ</t>
    </rPh>
    <phoneticPr fontId="2"/>
  </si>
  <si>
    <t>キツネ</t>
    <phoneticPr fontId="2"/>
  </si>
  <si>
    <t>タヌキ</t>
    <phoneticPr fontId="2"/>
  </si>
  <si>
    <t>ヒグマ</t>
    <phoneticPr fontId="2"/>
  </si>
  <si>
    <t>ツキノワグマ</t>
    <phoneticPr fontId="2"/>
  </si>
  <si>
    <t>テン</t>
    <phoneticPr fontId="2"/>
  </si>
  <si>
    <t>クロテン</t>
    <phoneticPr fontId="2"/>
  </si>
  <si>
    <t>イイズナ</t>
    <phoneticPr fontId="2"/>
  </si>
  <si>
    <t>オコジョ</t>
    <phoneticPr fontId="2"/>
  </si>
  <si>
    <t>アナグマ</t>
    <phoneticPr fontId="2"/>
  </si>
  <si>
    <t>イノシシ</t>
    <phoneticPr fontId="2"/>
  </si>
  <si>
    <t>ニホンジカ</t>
    <phoneticPr fontId="2"/>
  </si>
  <si>
    <t>ユキウサギ</t>
    <phoneticPr fontId="2"/>
  </si>
  <si>
    <t>ニホンリス</t>
    <phoneticPr fontId="2"/>
  </si>
  <si>
    <t>シマリス</t>
    <phoneticPr fontId="2"/>
  </si>
  <si>
    <t>イヌ</t>
    <phoneticPr fontId="2"/>
  </si>
  <si>
    <t>ネコ</t>
    <phoneticPr fontId="2"/>
  </si>
  <si>
    <t>カイウサギ</t>
    <phoneticPr fontId="2"/>
  </si>
  <si>
    <t>タイワンリス</t>
    <phoneticPr fontId="2"/>
  </si>
  <si>
    <t>ヌートリア</t>
    <phoneticPr fontId="2"/>
  </si>
  <si>
    <t>ハクビシン</t>
    <phoneticPr fontId="2"/>
  </si>
  <si>
    <t>アライグマ</t>
    <phoneticPr fontId="2"/>
  </si>
  <si>
    <t>○</t>
    <phoneticPr fontId="2"/>
  </si>
  <si>
    <t>○</t>
    <phoneticPr fontId="2"/>
  </si>
  <si>
    <t>○</t>
    <phoneticPr fontId="2"/>
  </si>
  <si>
    <t>○</t>
    <phoneticPr fontId="2"/>
  </si>
  <si>
    <t>○</t>
    <phoneticPr fontId="2"/>
  </si>
  <si>
    <t>○</t>
    <phoneticPr fontId="2"/>
  </si>
  <si>
    <t>○</t>
    <phoneticPr fontId="2"/>
  </si>
  <si>
    <t>○</t>
    <phoneticPr fontId="2"/>
  </si>
  <si>
    <t>ｲﾀﾁおよびﾁｮｳｾﾝｲﾀﾁ</t>
    <phoneticPr fontId="2"/>
  </si>
  <si>
    <t>フィルム切れ</t>
  </si>
  <si>
    <t>その他</t>
  </si>
  <si>
    <t>鳥類</t>
  </si>
  <si>
    <t>親子？</t>
    <rPh sb="0" eb="2">
      <t>オヤコ</t>
    </rPh>
    <phoneticPr fontId="2"/>
  </si>
  <si>
    <t>6-a</t>
  </si>
  <si>
    <t>同定・
入力対象</t>
    <rPh sb="0" eb="2">
      <t>ドウテイ</t>
    </rPh>
    <rPh sb="4" eb="6">
      <t>ニュウリョク</t>
    </rPh>
    <rPh sb="6" eb="8">
      <t>タイショウ</t>
    </rPh>
    <phoneticPr fontId="2"/>
  </si>
  <si>
    <t>任意で
入力</t>
    <rPh sb="0" eb="2">
      <t>ニンイ</t>
    </rPh>
    <rPh sb="4" eb="6">
      <t>ニュウリョク</t>
    </rPh>
    <phoneticPr fontId="2"/>
  </si>
  <si>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</si>
  <si>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</si>
  <si>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</si>
  <si>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</si>
  <si>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</si>
  <si>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</si>
  <si>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</si>
  <si>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</si>
  <si>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</si>
  <si>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</si>
  <si>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</si>
  <si>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</si>
  <si>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</si>
  <si>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</si>
  <si>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</si>
  <si>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</si>
  <si>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</si>
  <si>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</si>
  <si>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</si>
  <si>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</si>
  <si>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</si>
  <si>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</si>
  <si>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千軒綱配野</t>
  </si>
  <si>
    <t>名駒地区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</si>
  <si>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</si>
  <si>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</si>
  <si>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</si>
  <si>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</si>
  <si>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</si>
  <si>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</si>
  <si>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</si>
  <si>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</si>
  <si>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</si>
  <si>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</si>
  <si>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青葉山周辺の広瀬川とその支流群</t>
  </si>
  <si>
    <t>里山桐ヶ崎</t>
  </si>
  <si>
    <t>荒沢湿原</t>
  </si>
  <si>
    <t>波伝谷</t>
  </si>
  <si>
    <t>雄物川町いこいの森</t>
  </si>
  <si>
    <t>福島市小鳥の森</t>
  </si>
  <si>
    <t>青木山(奴田山)</t>
  </si>
  <si>
    <t>滑川浜周辺の里地</t>
  </si>
  <si>
    <t>牛久自然観察の森及びその周辺</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</si>
  <si>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</si>
  <si>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</si>
  <si>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</si>
  <si>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</si>
  <si>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</si>
  <si>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</si>
  <si>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</si>
  <si>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</si>
  <si>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</si>
  <si>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</si>
  <si>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</si>
  <si>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</si>
  <si>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</si>
  <si>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</si>
  <si>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</si>
  <si>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</si>
  <si>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</si>
  <si>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竜腹寺地区周辺の谷津田と斜面林</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</si>
  <si>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</si>
  <si>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</si>
  <si>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</si>
  <si>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</si>
  <si>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</si>
  <si>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</si>
  <si>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</si>
  <si>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</si>
  <si>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</si>
  <si>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</si>
  <si>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</si>
  <si>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</si>
  <si>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</si>
  <si>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</si>
  <si>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</si>
  <si>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</si>
  <si>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</si>
  <si>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</si>
  <si>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</si>
  <si>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</si>
  <si>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</si>
  <si>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</si>
  <si>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</si>
  <si>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</si>
  <si>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</si>
  <si>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</si>
  <si>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</si>
  <si>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</si>
  <si>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</si>
  <si>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</si>
  <si>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</si>
  <si>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</si>
  <si>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</si>
  <si>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</si>
  <si>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</si>
  <si>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</si>
  <si>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</si>
  <si>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</si>
  <si>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</si>
  <si>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</si>
  <si>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</si>
  <si>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</si>
  <si>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</si>
  <si>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林道沢原線及び原高見線周辺</t>
  </si>
  <si>
    <t>トキのふるさと能登三井</t>
  </si>
  <si>
    <t>里山里海自然学校保全林</t>
  </si>
  <si>
    <t>西部海浜丘陵地志賀町赤住地域</t>
  </si>
  <si>
    <t>愛宕山少年自然の家周辺の森</t>
  </si>
  <si>
    <t>十日市場中屋敷地区</t>
  </si>
  <si>
    <t>茅ヶ岳南西麓</t>
  </si>
  <si>
    <t>平林　桜池</t>
  </si>
  <si>
    <t>大岡・聖川沢周辺の棚田地域</t>
  </si>
  <si>
    <t>アルプス公園</t>
  </si>
  <si>
    <t>霧ヶ峰高原八島ヶ原湿原外周</t>
  </si>
  <si>
    <t>新山地域</t>
  </si>
  <si>
    <t>海尻目端地区の谷津田</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</si>
  <si>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</si>
  <si>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</si>
  <si>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</si>
  <si>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</si>
  <si>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</si>
  <si>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</si>
  <si>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</si>
  <si>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</si>
  <si>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</si>
  <si>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</si>
  <si>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</si>
  <si>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</si>
  <si>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</si>
  <si>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鼓ヶ岳アカガエルの里</t>
  </si>
  <si>
    <t>大仏山とその周辺　</t>
  </si>
  <si>
    <t>雲出川右岸舞出地域</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</si>
  <si>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</si>
  <si>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</si>
  <si>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</si>
  <si>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</si>
  <si>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</si>
  <si>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</si>
  <si>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</si>
  <si>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</si>
  <si>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</si>
  <si>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</si>
  <si>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</si>
  <si>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</si>
  <si>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</si>
  <si>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</si>
  <si>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</si>
  <si>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</si>
  <si>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</si>
  <si>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</si>
  <si>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</si>
  <si>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</si>
  <si>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</si>
  <si>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</si>
  <si>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</si>
  <si>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</si>
  <si>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</si>
  <si>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</si>
  <si>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</si>
  <si>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</si>
  <si>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ろうきん森の学校・広島</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</si>
  <si>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</si>
  <si>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</si>
  <si>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</si>
  <si>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</si>
  <si>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</si>
  <si>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</si>
  <si>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</si>
  <si>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</si>
  <si>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</si>
  <si>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</si>
  <si>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</si>
  <si>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なかがわ「裂田の溝」</t>
  </si>
  <si>
    <t>萩尾砂田</t>
  </si>
  <si>
    <t>天山</t>
  </si>
  <si>
    <t>岩蔵祇園川周辺</t>
  </si>
  <si>
    <t>土器田　放棄耕作地</t>
  </si>
  <si>
    <t>鬼岳</t>
  </si>
  <si>
    <t>立田山及び周辺の里地</t>
  </si>
  <si>
    <t>「柿原の迫谷」付近の里地里山</t>
  </si>
  <si>
    <t>下判田の里山</t>
  </si>
  <si>
    <t>祝吉ホタルの里</t>
  </si>
  <si>
    <t>庵川から遠見半島にかけての里山</t>
  </si>
  <si>
    <t>柚木橋周辺の里地</t>
  </si>
  <si>
    <t>白川山</t>
  </si>
  <si>
    <t>久米島ホタル館周辺の浦地川</t>
  </si>
  <si>
    <t>　 集計したい
↓種名を入力</t>
    <rPh sb="2" eb="4">
      <t>シュウケイ</t>
    </rPh>
    <rPh sb="9" eb="11">
      <t>シュメイ</t>
    </rPh>
    <rPh sb="12" eb="14">
      <t>ニュウリョク</t>
    </rPh>
    <phoneticPr fontId="2"/>
  </si>
  <si>
    <t>フィルムデータ</t>
    <phoneticPr fontId="2"/>
  </si>
  <si>
    <t>フィルムID</t>
    <phoneticPr fontId="2"/>
  </si>
  <si>
    <t>？</t>
    <phoneticPr fontId="2"/>
  </si>
  <si>
    <t>○○の里山</t>
    <rPh sb="3" eb="5">
      <t>サトヤマ</t>
    </rPh>
    <phoneticPr fontId="2"/>
  </si>
  <si>
    <t>分類群</t>
    <rPh sb="0" eb="3">
      <t>ブンルイグン</t>
    </rPh>
    <phoneticPr fontId="2"/>
  </si>
  <si>
    <t>哺乳類</t>
    <rPh sb="0" eb="3">
      <t>ホニュウルイ</t>
    </rPh>
    <phoneticPr fontId="2"/>
  </si>
  <si>
    <t>鳥類</t>
    <rPh sb="0" eb="2">
      <t>チョウルイ</t>
    </rPh>
    <phoneticPr fontId="2"/>
  </si>
  <si>
    <t>集計対象外</t>
    <rPh sb="0" eb="5">
      <t>シュウケイタイショウガイ</t>
    </rPh>
    <phoneticPr fontId="2"/>
  </si>
  <si>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</si>
  <si>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</si>
  <si>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</si>
  <si>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</si>
  <si>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</si>
  <si>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</si>
  <si>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</si>
  <si>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</si>
  <si>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</si>
  <si>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</si>
  <si>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</si>
  <si>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</si>
  <si>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</si>
  <si>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</si>
  <si>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</si>
  <si>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</si>
  <si>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</si>
  <si>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</si>
  <si>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</si>
  <si>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</si>
  <si>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</si>
  <si>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</si>
  <si>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</si>
  <si>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</si>
  <si>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</si>
  <si>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</si>
  <si>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</si>
  <si>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</si>
  <si>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</si>
  <si>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</si>
  <si>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</si>
  <si>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</si>
  <si>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</si>
  <si>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</si>
  <si>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</si>
  <si>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</si>
  <si>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</si>
  <si>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</si>
  <si>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</si>
  <si>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</si>
  <si>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</si>
  <si>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</si>
  <si>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</si>
  <si>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</si>
  <si>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</si>
  <si>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</si>
  <si>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</si>
  <si>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</si>
  <si>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</si>
  <si>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</si>
  <si>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</si>
  <si>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</si>
  <si>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</si>
  <si>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</si>
  <si>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</si>
  <si>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</si>
  <si>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</si>
  <si>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</si>
  <si>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</si>
  <si>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</si>
  <si>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</si>
  <si>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</si>
  <si>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</si>
  <si>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</si>
  <si>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</si>
  <si>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</si>
  <si>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</si>
  <si>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</si>
  <si>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</si>
  <si>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</si>
  <si>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</si>
  <si>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</si>
  <si>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</si>
  <si>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</si>
  <si>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</si>
  <si>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</si>
  <si>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</si>
  <si>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</si>
  <si>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</si>
  <si>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</si>
  <si>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</si>
  <si>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</si>
  <si>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</si>
  <si>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</si>
  <si>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</si>
  <si>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</si>
  <si>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</si>
  <si>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</si>
  <si>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</si>
  <si>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</si>
  <si>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</si>
  <si>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</si>
  <si>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</si>
  <si>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</si>
  <si>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</si>
  <si>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</si>
  <si>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</si>
  <si>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</si>
  <si>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</si>
  <si>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</si>
  <si>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</si>
  <si>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</si>
  <si>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</si>
  <si>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</si>
  <si>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</si>
  <si>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</si>
  <si>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</si>
  <si>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</si>
  <si>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</si>
  <si>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</si>
  <si>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</si>
  <si>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</si>
  <si>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</si>
  <si>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</si>
  <si>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</si>
  <si>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</si>
  <si>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</si>
  <si>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</si>
  <si>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</si>
  <si>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</si>
  <si>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</si>
  <si>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</si>
  <si>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</si>
  <si>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</si>
  <si>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</si>
  <si>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</si>
  <si>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</si>
  <si>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</si>
  <si>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</si>
  <si>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</si>
  <si>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</si>
  <si>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</si>
  <si>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</si>
  <si>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</si>
  <si>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</si>
  <si>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</si>
  <si>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</si>
  <si>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</si>
  <si>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</si>
  <si>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</si>
  <si>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</si>
  <si>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</si>
  <si>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</si>
  <si>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</si>
  <si>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</si>
  <si>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</si>
  <si>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</si>
  <si>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</si>
  <si>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</si>
  <si>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S163</t>
  </si>
  <si>
    <t>S164</t>
  </si>
  <si>
    <t>S165</t>
  </si>
  <si>
    <t>S166</t>
  </si>
  <si>
    <t>S167</t>
  </si>
  <si>
    <t>S168</t>
  </si>
  <si>
    <t>S169</t>
  </si>
  <si>
    <t>S170</t>
  </si>
  <si>
    <t>S171</t>
  </si>
  <si>
    <t>S172</t>
  </si>
  <si>
    <t>S173</t>
  </si>
  <si>
    <t>S174</t>
  </si>
  <si>
    <t>S175</t>
  </si>
  <si>
    <t>S176</t>
  </si>
  <si>
    <t>S177</t>
  </si>
  <si>
    <t>S178</t>
  </si>
  <si>
    <t>S179</t>
  </si>
  <si>
    <t>S180</t>
  </si>
  <si>
    <t>S181</t>
  </si>
  <si>
    <t>S999</t>
    <phoneticPr fontId="2"/>
  </si>
  <si>
    <t>いなり山ポン太</t>
    <rPh sb="3" eb="4">
      <t>ヤマ</t>
    </rPh>
    <rPh sb="6" eb="7">
      <t>タ</t>
    </rPh>
    <phoneticPr fontId="2"/>
  </si>
  <si>
    <t>最終同定者名</t>
    <rPh sb="0" eb="2">
      <t>サイシュウ</t>
    </rPh>
    <rPh sb="2" eb="5">
      <t>ドウテイシャ</t>
    </rPh>
    <rPh sb="5" eb="6">
      <t>メイ</t>
    </rPh>
    <phoneticPr fontId="2"/>
  </si>
  <si>
    <t>最終同定結果</t>
    <rPh sb="0" eb="2">
      <t>サイシュウ</t>
    </rPh>
    <rPh sb="2" eb="4">
      <t>ドウテイ</t>
    </rPh>
    <rPh sb="4" eb="6">
      <t>ケッカ</t>
    </rPh>
    <phoneticPr fontId="2"/>
  </si>
  <si>
    <t>C001</t>
  </si>
  <si>
    <t>S002</t>
  </si>
  <si>
    <t>S003</t>
  </si>
  <si>
    <t>宮野入谷戸</t>
  </si>
  <si>
    <t>S084</t>
  </si>
  <si>
    <t>S085</t>
  </si>
  <si>
    <t>S086</t>
  </si>
  <si>
    <t>S161</t>
  </si>
  <si>
    <t>S162</t>
  </si>
  <si>
    <t>SiteID</t>
  </si>
  <si>
    <t>SiteName</t>
  </si>
  <si>
    <t>S001</t>
  </si>
  <si>
    <t>野比地区</t>
  </si>
  <si>
    <t>くびきの森自然公園</t>
  </si>
  <si>
    <t>堂ケ谷トンボの里</t>
  </si>
  <si>
    <t>同定ミス？</t>
    <rPh sb="0" eb="2">
      <t>ドウテイ</t>
    </rPh>
    <phoneticPr fontId="2"/>
  </si>
  <si>
    <t>？</t>
    <phoneticPr fontId="2"/>
  </si>
  <si>
    <t>宍塚の里山</t>
    <rPh sb="0" eb="2">
      <t>シシヅカ</t>
    </rPh>
    <rPh sb="3" eb="5">
      <t>サトヤマ</t>
    </rPh>
    <phoneticPr fontId="4"/>
  </si>
  <si>
    <t>中池見湿地</t>
    <rPh sb="0" eb="3">
      <t>ナカイケミ</t>
    </rPh>
    <rPh sb="3" eb="5">
      <t>シッチ</t>
    </rPh>
    <phoneticPr fontId="4"/>
  </si>
  <si>
    <t>穂谷の里山</t>
    <rPh sb="0" eb="2">
      <t>ホタニ</t>
    </rPh>
    <rPh sb="3" eb="5">
      <t>サトヤマ</t>
    </rPh>
    <phoneticPr fontId="4"/>
  </si>
  <si>
    <t>久住草原</t>
    <rPh sb="0" eb="2">
      <t>クジュウ</t>
    </rPh>
    <rPh sb="2" eb="4">
      <t>ソウゲン</t>
    </rPh>
    <phoneticPr fontId="4"/>
  </si>
  <si>
    <t>天狗森</t>
    <rPh sb="0" eb="2">
      <t>テング</t>
    </rPh>
    <rPh sb="2" eb="3">
      <t>モリ</t>
    </rPh>
    <phoneticPr fontId="4"/>
  </si>
  <si>
    <t>ハサンベツ里山計画地</t>
    <rPh sb="5" eb="7">
      <t>サトヤマ</t>
    </rPh>
    <rPh sb="7" eb="10">
      <t>ケイカクチ</t>
    </rPh>
    <phoneticPr fontId="4"/>
  </si>
  <si>
    <t>樺ノ沢</t>
    <rPh sb="0" eb="1">
      <t>カバ</t>
    </rPh>
    <rPh sb="2" eb="3">
      <t>サワ</t>
    </rPh>
    <phoneticPr fontId="4"/>
  </si>
  <si>
    <t>たねほさんのハナノキ湿地</t>
    <rPh sb="10" eb="12">
      <t>シッチ</t>
    </rPh>
    <phoneticPr fontId="4"/>
  </si>
  <si>
    <t>小清水原生花園</t>
    <rPh sb="0" eb="3">
      <t>コシミズ</t>
    </rPh>
    <rPh sb="3" eb="7">
      <t>ゲンセイカエン</t>
    </rPh>
    <phoneticPr fontId="4"/>
  </si>
  <si>
    <t>黒谷の棚田</t>
    <rPh sb="0" eb="2">
      <t>クロタニ</t>
    </rPh>
    <rPh sb="3" eb="5">
      <t>タナダ</t>
    </rPh>
    <phoneticPr fontId="4"/>
  </si>
  <si>
    <t>三瓶山北の原</t>
    <rPh sb="0" eb="3">
      <t>サンベサン</t>
    </rPh>
    <rPh sb="3" eb="4">
      <t>キタ</t>
    </rPh>
    <rPh sb="5" eb="6">
      <t>ハラ</t>
    </rPh>
    <phoneticPr fontId="4"/>
  </si>
  <si>
    <t>漆の里山</t>
    <rPh sb="0" eb="1">
      <t>ウルシ</t>
    </rPh>
    <rPh sb="2" eb="3">
      <t>サト</t>
    </rPh>
    <rPh sb="3" eb="4">
      <t>ヤマ</t>
    </rPh>
    <phoneticPr fontId="4"/>
  </si>
  <si>
    <t>海上の森</t>
    <rPh sb="0" eb="2">
      <t>カイショ</t>
    </rPh>
    <rPh sb="3" eb="4">
      <t>モリ</t>
    </rPh>
    <phoneticPr fontId="4"/>
  </si>
  <si>
    <t>帯広の森</t>
    <rPh sb="0" eb="2">
      <t>オビヒロ</t>
    </rPh>
    <rPh sb="3" eb="4">
      <t>モリ</t>
    </rPh>
    <phoneticPr fontId="4"/>
  </si>
  <si>
    <t>大山千枚田</t>
    <rPh sb="0" eb="2">
      <t>オオヤマ</t>
    </rPh>
    <rPh sb="2" eb="5">
      <t>センマイダ</t>
    </rPh>
    <phoneticPr fontId="4"/>
  </si>
  <si>
    <t>上林の里山</t>
    <rPh sb="3" eb="4">
      <t>サト</t>
    </rPh>
    <rPh sb="4" eb="5">
      <t>ヤマ</t>
    </rPh>
    <phoneticPr fontId="4"/>
  </si>
  <si>
    <t>祖納の里山</t>
    <rPh sb="0" eb="2">
      <t>ソナイ</t>
    </rPh>
    <rPh sb="3" eb="5">
      <t>サトヤマ</t>
    </rPh>
    <phoneticPr fontId="4"/>
  </si>
  <si>
    <t>世羅・御調のさと</t>
    <rPh sb="0" eb="2">
      <t>セラ</t>
    </rPh>
    <rPh sb="3" eb="5">
      <t>ミツギ</t>
    </rPh>
    <phoneticPr fontId="4"/>
  </si>
  <si>
    <t>大沢一丁田</t>
    <rPh sb="3" eb="4">
      <t>チョウ</t>
    </rPh>
    <phoneticPr fontId="26"/>
  </si>
  <si>
    <t>タデ原湿原</t>
  </si>
  <si>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</si>
  <si>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</si>
  <si>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</si>
  <si>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</si>
  <si>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</si>
  <si>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</si>
  <si>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</si>
  <si>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</si>
  <si>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</si>
  <si>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</si>
  <si>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</si>
  <si>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</si>
  <si>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</si>
  <si>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</si>
  <si>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</si>
  <si>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</si>
  <si>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</si>
  <si>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</si>
  <si>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</si>
  <si>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</si>
  <si>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</si>
  <si>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</si>
  <si>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</si>
  <si>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</si>
  <si>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</si>
  <si>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</si>
  <si>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</si>
  <si>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</si>
  <si>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</si>
  <si>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</si>
  <si>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</si>
  <si>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</si>
  <si>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</si>
  <si>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</si>
  <si>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</si>
  <si>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</si>
  <si>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</si>
  <si>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</si>
  <si>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</si>
  <si>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</si>
  <si>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</si>
  <si>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</si>
  <si>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</si>
  <si>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</si>
  <si>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</si>
  <si>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</si>
  <si>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</si>
  <si>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</si>
  <si>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</si>
  <si>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</si>
  <si>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</si>
  <si>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</si>
  <si>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</si>
  <si>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</si>
  <si>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</si>
  <si>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</si>
  <si>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</si>
  <si>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</si>
  <si>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</si>
  <si>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</si>
  <si>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</si>
  <si>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</si>
  <si>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</si>
  <si>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</si>
  <si>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</si>
  <si>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</si>
  <si>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</si>
  <si>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</si>
  <si>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</si>
  <si>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</si>
  <si>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</si>
  <si>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</si>
  <si>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</si>
  <si>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</si>
  <si>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</si>
  <si>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</si>
  <si>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</si>
  <si>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</si>
  <si>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</si>
  <si>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</si>
  <si>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</si>
  <si>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</si>
  <si>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</si>
  <si>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</si>
  <si>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</si>
  <si>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</si>
  <si>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</si>
  <si>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</si>
  <si>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</si>
  <si>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</si>
  <si>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</si>
  <si>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</si>
  <si>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</si>
  <si>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</si>
  <si>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</si>
  <si>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</si>
  <si>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t>使用機材</t>
    <rPh sb="0" eb="2">
      <t>シヨウ</t>
    </rPh>
    <rPh sb="2" eb="4">
      <t>キザイ</t>
    </rPh>
    <phoneticPr fontId="2"/>
  </si>
  <si>
    <t>キツネ</t>
    <phoneticPr fontId="2"/>
  </si>
  <si>
    <t>カモシカ</t>
    <phoneticPr fontId="2"/>
  </si>
  <si>
    <t>FieldNote2a</t>
  </si>
  <si>
    <t>調査主担当名</t>
    <rPh sb="0" eb="2">
      <t>チョウサ</t>
    </rPh>
    <rPh sb="2" eb="3">
      <t>シュ</t>
    </rPh>
    <rPh sb="3" eb="5">
      <t>タントウ</t>
    </rPh>
    <rPh sb="5" eb="6">
      <t>メイ</t>
    </rPh>
    <phoneticPr fontId="2"/>
  </si>
  <si>
    <r>
      <t>モニ1000里地　中・大型哺乳類調査　結果入力用フォーム　(様式Ⅰ：フィルムデータ）</t>
    </r>
    <r>
      <rPr>
        <b/>
        <sz val="8"/>
        <rFont val="ＭＳ Ｐゴシック"/>
        <family val="3"/>
        <charset val="128"/>
      </rPr>
      <t>　ver4.20</t>
    </r>
    <rPh sb="6" eb="8">
      <t>サトチ</t>
    </rPh>
    <rPh sb="9" eb="10">
      <t>ナカ</t>
    </rPh>
    <rPh sb="11" eb="13">
      <t>オオガタ</t>
    </rPh>
    <rPh sb="13" eb="16">
      <t>ホニュウルイ</t>
    </rPh>
    <rPh sb="16" eb="18">
      <t>チョウサ</t>
    </rPh>
    <rPh sb="19" eb="21">
      <t>ケッカ</t>
    </rPh>
    <rPh sb="21" eb="24">
      <t>ニュウリョクヨウ</t>
    </rPh>
    <rPh sb="30" eb="32">
      <t>ヨウシキ</t>
    </rPh>
    <phoneticPr fontId="2"/>
  </si>
  <si>
    <r>
      <t>モニ1000里地　中・大型哺乳類調査　結果入力用フォーム　(様式Ⅱ：写真データ）</t>
    </r>
    <r>
      <rPr>
        <b/>
        <sz val="8"/>
        <rFont val="ＭＳ Ｐゴシック"/>
        <family val="3"/>
        <charset val="128"/>
      </rPr>
      <t>　ver4.20</t>
    </r>
    <rPh sb="6" eb="8">
      <t>サトチ</t>
    </rPh>
    <rPh sb="9" eb="10">
      <t>ナカ</t>
    </rPh>
    <rPh sb="11" eb="13">
      <t>オオガタ</t>
    </rPh>
    <rPh sb="13" eb="16">
      <t>ホニュウルイ</t>
    </rPh>
    <rPh sb="16" eb="18">
      <t>チョウサ</t>
    </rPh>
    <rPh sb="19" eb="21">
      <t>ケッカ</t>
    </rPh>
    <rPh sb="21" eb="24">
      <t>ニュウリョクヨウ</t>
    </rPh>
    <rPh sb="30" eb="32">
      <t>ヨウシキ</t>
    </rPh>
    <rPh sb="34" eb="36">
      <t>シャシン</t>
    </rPh>
    <phoneticPr fontId="2"/>
  </si>
  <si>
    <t>専門家備考</t>
    <rPh sb="0" eb="3">
      <t>センモンカ</t>
    </rPh>
    <rPh sb="3" eb="5">
      <t>ビコウ</t>
    </rPh>
    <phoneticPr fontId="2"/>
  </si>
  <si>
    <t>事務局備考</t>
    <rPh sb="0" eb="2">
      <t>ジム</t>
    </rPh>
    <rPh sb="2" eb="3">
      <t>キョク</t>
    </rPh>
    <rPh sb="3" eb="5">
      <t>ビコウ</t>
    </rPh>
    <phoneticPr fontId="2"/>
  </si>
  <si>
    <t>事務局備考</t>
    <rPh sb="0" eb="3">
      <t>ジムキョク</t>
    </rPh>
    <rPh sb="3" eb="5">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</si>
</sst>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m&quot;月&quot;d&quot;日&quot;;@"/>
    <numFmt numFmtId="178" formatCode="h:mm;@"/>
    <numFmt numFmtId="179" formatCode="0.0000_ "/>
    <numFmt numFmtId="180" formatCode="mm\/dd\ hh:mm"/>
    <numFmt numFmtId="181" formatCode="000"/>
  </numFmts>
  <fonts count="30">
    <font>
      <sz val="11"/>
      <name val="ＭＳ Ｐゴシック"/>
      <family val="3"/>
      <charset val="128"/>
    </font>
    <font>
      <sz val="11"/>
      <name val="ＭＳ Ｐゴシック"/>
      <family val="3"/>
      <charset val="128"/>
    </font>
    <font>
      <sz val="6"/>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b/>
      <sz val="12"/>
      <color indexed="9"/>
      <name val="ＭＳ Ｐゴシック"/>
      <family val="3"/>
      <charset val="128"/>
    </font>
    <font>
      <sz val="10.5"/>
      <name val="ＭＳ ゴシック"/>
      <family val="3"/>
      <charset val="128"/>
    </font>
    <font>
      <sz val="11"/>
      <color indexed="12"/>
      <name val="ＭＳ Ｐゴシック"/>
      <family val="3"/>
      <charset val="128"/>
    </font>
    <font>
      <sz val="9"/>
      <name val="ＭＳ Ｐゴシック"/>
      <family val="3"/>
      <charset val="128"/>
    </font>
    <font>
      <sz val="11"/>
      <name val="ＭＳ Ｐゴシック"/>
      <family val="3"/>
      <charset val="128"/>
    </font>
    <font>
      <b/>
      <u/>
      <sz val="11"/>
      <name val="ＭＳ Ｐゴシック"/>
      <family val="3"/>
      <charset val="128"/>
    </font>
    <font>
      <b/>
      <sz val="11"/>
      <color indexed="53"/>
      <name val="ＭＳ Ｐゴシック"/>
      <family val="3"/>
      <charset val="128"/>
    </font>
    <font>
      <b/>
      <sz val="10"/>
      <color indexed="53"/>
      <name val="ＭＳ Ｐゴシック"/>
      <family val="3"/>
      <charset val="128"/>
    </font>
    <font>
      <sz val="11"/>
      <color indexed="53"/>
      <name val="ＭＳ Ｐゴシック"/>
      <family val="3"/>
      <charset val="128"/>
    </font>
    <font>
      <sz val="9"/>
      <color indexed="81"/>
      <name val="ＭＳ Ｐゴシック"/>
      <family val="3"/>
      <charset val="128"/>
    </font>
    <font>
      <sz val="9"/>
      <name val="Osaka"/>
      <family val="3"/>
      <charset val="128"/>
    </font>
    <font>
      <sz val="6"/>
      <name val="Osaka"/>
      <family val="3"/>
      <charset val="128"/>
    </font>
    <font>
      <b/>
      <sz val="9"/>
      <name val="Osaka"/>
      <family val="3"/>
      <charset val="128"/>
    </font>
    <font>
      <b/>
      <sz val="1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11"/>
      <name val="ＭＳ Ｐゴシック"/>
      <family val="3"/>
      <charset val="128"/>
    </font>
    <font>
      <b/>
      <sz val="10.5"/>
      <name val="ＭＳ ゴシック"/>
      <family val="3"/>
      <charset val="128"/>
    </font>
    <font>
      <b/>
      <sz val="10.5"/>
      <color indexed="53"/>
      <name val="ＭＳ ゴシック"/>
      <family val="3"/>
      <charset val="128"/>
    </font>
    <font>
      <sz val="11"/>
      <color indexed="8"/>
      <name val="ＭＳ Ｐゴシック"/>
      <family val="3"/>
      <charset val="128"/>
    </font>
    <font>
      <sz val="10"/>
      <color indexed="53"/>
      <name val="ＭＳ Ｐゴシック"/>
      <family val="3"/>
      <charset val="128"/>
    </font>
    <font>
      <sz val="11"/>
      <color rgb="FFFF0000"/>
      <name val="ＭＳ Ｐゴシック"/>
      <family val="3"/>
      <charset val="128"/>
    </font>
    <font>
      <u/>
      <sz val="9"/>
      <color indexed="8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rgb="FF0070C0"/>
        <bgColor indexed="64"/>
      </patternFill>
    </fill>
    <fill>
      <patternFill patternType="solid">
        <fgColor theme="3"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10">
    <xf numFmtId="0" fontId="0" fillId="0" borderId="0" xfId="0"/>
    <xf numFmtId="0" fontId="4" fillId="0" borderId="0" xfId="0" applyFont="1"/>
    <xf numFmtId="0" fontId="5" fillId="0" borderId="0" xfId="0" applyFont="1" applyAlignment="1">
      <alignment horizontal="left"/>
    </xf>
    <xf numFmtId="0" fontId="1" fillId="0" borderId="0" xfId="0" applyFont="1" applyAlignment="1">
      <alignment horizontal="left"/>
    </xf>
    <xf numFmtId="0" fontId="10" fillId="0" borderId="0" xfId="0" applyFont="1"/>
    <xf numFmtId="0" fontId="8" fillId="0" borderId="0" xfId="0" applyFont="1" applyFill="1" applyBorder="1" applyAlignment="1">
      <alignment horizontal="right" vertical="center"/>
    </xf>
    <xf numFmtId="0" fontId="0" fillId="0" borderId="0" xfId="0" applyFill="1" applyBorder="1" applyAlignment="1">
      <alignment horizontal="right" vertical="center"/>
    </xf>
    <xf numFmtId="0" fontId="8" fillId="0" borderId="0" xfId="0" applyFont="1" applyBorder="1" applyAlignment="1">
      <alignment horizontal="right" vertical="center"/>
    </xf>
    <xf numFmtId="0" fontId="0" fillId="0" borderId="0" xfId="0" applyBorder="1" applyAlignment="1">
      <alignment horizontal="right" vertical="top" wrapText="1"/>
    </xf>
    <xf numFmtId="0" fontId="11" fillId="0" borderId="0" xfId="0" applyFont="1"/>
    <xf numFmtId="0" fontId="10" fillId="0" borderId="0" xfId="0" applyFont="1" applyBorder="1" applyAlignment="1">
      <alignment horizontal="right"/>
    </xf>
    <xf numFmtId="176" fontId="10" fillId="0" borderId="0" xfId="0" applyNumberFormat="1"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right" wrapText="1"/>
    </xf>
    <xf numFmtId="0" fontId="0" fillId="0" borderId="0" xfId="0" applyBorder="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xf>
    <xf numFmtId="0" fontId="0" fillId="0" borderId="0" xfId="0" applyBorder="1" applyAlignment="1">
      <alignment horizontal="right" wrapText="1"/>
    </xf>
    <xf numFmtId="0" fontId="4" fillId="0" borderId="0" xfId="0" applyFont="1" applyBorder="1" applyAlignment="1">
      <alignment horizontal="right"/>
    </xf>
    <xf numFmtId="176" fontId="4" fillId="0" borderId="0" xfId="0" applyNumberFormat="1" applyFont="1" applyBorder="1" applyAlignment="1">
      <alignment horizontal="right"/>
    </xf>
    <xf numFmtId="176" fontId="12" fillId="2" borderId="1" xfId="0" applyNumberFormat="1" applyFont="1" applyFill="1" applyBorder="1" applyAlignment="1">
      <alignment horizontal="center" vertical="center"/>
    </xf>
    <xf numFmtId="0" fontId="13" fillId="2" borderId="1" xfId="0" applyFont="1" applyFill="1" applyBorder="1" applyAlignment="1">
      <alignment horizontal="center"/>
    </xf>
    <xf numFmtId="0" fontId="14" fillId="3" borderId="1" xfId="0" applyFont="1" applyFill="1" applyBorder="1" applyAlignment="1">
      <alignment horizontal="right"/>
    </xf>
    <xf numFmtId="0" fontId="10" fillId="0" borderId="1" xfId="0" applyFont="1" applyBorder="1"/>
    <xf numFmtId="176" fontId="12" fillId="2" borderId="1" xfId="0" applyNumberFormat="1" applyFont="1" applyFill="1" applyBorder="1" applyAlignment="1">
      <alignment horizontal="right"/>
    </xf>
    <xf numFmtId="178" fontId="4" fillId="0" borderId="0" xfId="0" applyNumberFormat="1" applyFont="1"/>
    <xf numFmtId="177" fontId="4" fillId="0" borderId="0" xfId="0" applyNumberFormat="1" applyFont="1"/>
    <xf numFmtId="179" fontId="14" fillId="3" borderId="1" xfId="0" applyNumberFormat="1" applyFont="1" applyFill="1" applyBorder="1" applyAlignment="1">
      <alignment horizontal="right"/>
    </xf>
    <xf numFmtId="0" fontId="9" fillId="0" borderId="0" xfId="0" applyFont="1"/>
    <xf numFmtId="0" fontId="0" fillId="0" borderId="0" xfId="0" applyAlignment="1">
      <alignment wrapText="1"/>
    </xf>
    <xf numFmtId="0" fontId="0" fillId="0" borderId="0" xfId="0" applyBorder="1"/>
    <xf numFmtId="180" fontId="16" fillId="0" borderId="0" xfId="0" applyNumberFormat="1" applyFont="1" applyBorder="1" applyAlignment="1" applyProtection="1">
      <alignment horizontal="left"/>
    </xf>
    <xf numFmtId="0" fontId="0" fillId="0" borderId="2" xfId="0" applyBorder="1" applyAlignment="1">
      <alignment vertical="center"/>
    </xf>
    <xf numFmtId="0" fontId="0" fillId="0" borderId="3" xfId="0"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5" xfId="0" applyBorder="1"/>
    <xf numFmtId="180" fontId="18" fillId="0" borderId="1" xfId="0" applyNumberFormat="1" applyFont="1" applyBorder="1" applyAlignment="1" applyProtection="1">
      <alignment horizontal="left" vertical="center"/>
    </xf>
    <xf numFmtId="0" fontId="19" fillId="0" borderId="1" xfId="0" applyFont="1" applyBorder="1" applyAlignment="1">
      <alignment vertical="center"/>
    </xf>
    <xf numFmtId="0" fontId="10" fillId="0" borderId="0" xfId="0" applyFont="1" applyAlignment="1">
      <alignment horizontal="left"/>
    </xf>
    <xf numFmtId="0" fontId="10" fillId="0" borderId="1" xfId="0" applyFont="1" applyBorder="1" applyAlignment="1">
      <alignment horizontal="center" vertical="center"/>
    </xf>
    <xf numFmtId="0" fontId="10" fillId="0" borderId="7" xfId="0" applyFont="1" applyBorder="1" applyAlignment="1">
      <alignment horizontal="lef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0" xfId="0" applyFont="1" applyBorder="1"/>
    <xf numFmtId="0" fontId="4" fillId="0" borderId="2" xfId="0" applyFont="1" applyBorder="1" applyAlignment="1">
      <alignment horizontal="left" vertical="center"/>
    </xf>
    <xf numFmtId="0" fontId="4" fillId="0" borderId="3"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4" fillId="0" borderId="0" xfId="0" applyFont="1" applyAlignment="1">
      <alignment horizontal="left"/>
    </xf>
    <xf numFmtId="176" fontId="12" fillId="0" borderId="0" xfId="0" applyNumberFormat="1" applyFont="1" applyFill="1" applyBorder="1" applyAlignment="1">
      <alignment horizontal="left" vertical="center"/>
    </xf>
    <xf numFmtId="0" fontId="10" fillId="0" borderId="9" xfId="0" applyFont="1" applyFill="1" applyBorder="1" applyAlignment="1">
      <alignment horizontal="right"/>
    </xf>
    <xf numFmtId="0" fontId="9" fillId="0" borderId="1" xfId="0" applyFont="1" applyBorder="1" applyAlignment="1">
      <alignment horizontal="left" vertical="top" wrapText="1"/>
    </xf>
    <xf numFmtId="0" fontId="9" fillId="4" borderId="1" xfId="0" applyFont="1" applyFill="1" applyBorder="1" applyAlignment="1">
      <alignment wrapText="1"/>
    </xf>
    <xf numFmtId="0" fontId="0" fillId="5" borderId="1" xfId="0" applyFill="1" applyBorder="1" applyAlignment="1">
      <alignment horizontal="center" vertical="center" wrapText="1"/>
    </xf>
    <xf numFmtId="0" fontId="10" fillId="0" borderId="1" xfId="0" applyFont="1" applyBorder="1" applyAlignment="1">
      <alignment horizontal="left" vertical="center"/>
    </xf>
    <xf numFmtId="176" fontId="22" fillId="0" borderId="10" xfId="0" applyNumberFormat="1" applyFont="1" applyBorder="1" applyAlignment="1">
      <alignment horizontal="right"/>
    </xf>
    <xf numFmtId="176" fontId="22" fillId="0" borderId="11" xfId="0" applyNumberFormat="1" applyFont="1" applyBorder="1" applyAlignment="1">
      <alignment horizontal="right"/>
    </xf>
    <xf numFmtId="178" fontId="23" fillId="0" borderId="12" xfId="0" applyNumberFormat="1" applyFont="1" applyBorder="1"/>
    <xf numFmtId="176" fontId="22" fillId="0" borderId="12" xfId="0" applyNumberFormat="1" applyFont="1" applyBorder="1" applyAlignment="1">
      <alignment horizontal="right"/>
    </xf>
    <xf numFmtId="0" fontId="23" fillId="0" borderId="10" xfId="0" applyFont="1" applyBorder="1" applyAlignment="1">
      <alignment horizontal="right"/>
    </xf>
    <xf numFmtId="0" fontId="10" fillId="0" borderId="10" xfId="0" applyFont="1" applyBorder="1" applyAlignment="1">
      <alignment horizontal="right"/>
    </xf>
    <xf numFmtId="0" fontId="4" fillId="4" borderId="3" xfId="0" applyFont="1" applyFill="1" applyBorder="1" applyAlignment="1">
      <alignment wrapText="1"/>
    </xf>
    <xf numFmtId="0" fontId="4" fillId="0" borderId="10" xfId="0" applyFont="1" applyBorder="1"/>
    <xf numFmtId="178" fontId="23" fillId="0" borderId="10" xfId="0" applyNumberFormat="1" applyFont="1" applyBorder="1"/>
    <xf numFmtId="0" fontId="4" fillId="0" borderId="13" xfId="0" applyFont="1" applyBorder="1"/>
    <xf numFmtId="0" fontId="4" fillId="0" borderId="14" xfId="0" applyFont="1" applyBorder="1"/>
    <xf numFmtId="0" fontId="4" fillId="4" borderId="15" xfId="0" applyFont="1" applyFill="1" applyBorder="1"/>
    <xf numFmtId="0" fontId="9" fillId="0" borderId="10" xfId="0" applyFont="1" applyBorder="1"/>
    <xf numFmtId="0" fontId="9" fillId="4" borderId="10" xfId="0" applyFont="1" applyFill="1" applyBorder="1"/>
    <xf numFmtId="0" fontId="4" fillId="0" borderId="11" xfId="0" applyFont="1" applyBorder="1"/>
    <xf numFmtId="178" fontId="23" fillId="0" borderId="11" xfId="0" applyNumberFormat="1" applyFont="1" applyBorder="1"/>
    <xf numFmtId="0" fontId="4" fillId="0" borderId="16" xfId="0" applyFont="1" applyBorder="1"/>
    <xf numFmtId="0" fontId="4" fillId="0" borderId="17" xfId="0" applyFont="1" applyBorder="1"/>
    <xf numFmtId="0" fontId="4" fillId="4" borderId="18" xfId="0" applyFont="1" applyFill="1" applyBorder="1"/>
    <xf numFmtId="0" fontId="9" fillId="0" borderId="11" xfId="0" applyFont="1" applyBorder="1"/>
    <xf numFmtId="0" fontId="9" fillId="4" borderId="11" xfId="0" applyFont="1" applyFill="1" applyBorder="1"/>
    <xf numFmtId="0" fontId="4" fillId="0" borderId="12" xfId="0" applyFont="1" applyBorder="1"/>
    <xf numFmtId="0" fontId="4" fillId="0" borderId="19" xfId="0" applyFont="1" applyBorder="1"/>
    <xf numFmtId="0" fontId="4" fillId="0" borderId="20" xfId="0" applyFont="1" applyBorder="1"/>
    <xf numFmtId="0" fontId="4" fillId="4" borderId="21" xfId="0" applyFont="1" applyFill="1" applyBorder="1"/>
    <xf numFmtId="0" fontId="9" fillId="0" borderId="12" xfId="0" applyFont="1" applyBorder="1"/>
    <xf numFmtId="0" fontId="9" fillId="4" borderId="12" xfId="0" applyFont="1" applyFill="1" applyBorder="1"/>
    <xf numFmtId="0" fontId="4" fillId="5" borderId="1" xfId="0" applyFont="1" applyFill="1" applyBorder="1" applyAlignment="1">
      <alignment horizontal="center" vertical="center"/>
    </xf>
    <xf numFmtId="181" fontId="0" fillId="0" borderId="0" xfId="0" applyNumberFormat="1"/>
    <xf numFmtId="181" fontId="24" fillId="0" borderId="1" xfId="0" applyNumberFormat="1" applyFont="1" applyBorder="1" applyAlignment="1">
      <alignment horizontal="left"/>
    </xf>
    <xf numFmtId="0" fontId="25" fillId="2" borderId="1" xfId="0" applyFont="1" applyFill="1" applyBorder="1" applyAlignment="1">
      <alignment horizontal="left"/>
    </xf>
    <xf numFmtId="0" fontId="10" fillId="4" borderId="12" xfId="0" applyNumberFormat="1" applyFont="1" applyFill="1" applyBorder="1" applyAlignment="1">
      <alignment horizontal="right"/>
    </xf>
    <xf numFmtId="0" fontId="10" fillId="0" borderId="0" xfId="0" applyFont="1" applyBorder="1" applyAlignment="1">
      <alignment horizontal="right" wrapText="1"/>
    </xf>
    <xf numFmtId="178" fontId="10" fillId="0" borderId="12" xfId="0" applyNumberFormat="1" applyFont="1" applyBorder="1"/>
    <xf numFmtId="178" fontId="10" fillId="0" borderId="10" xfId="0" applyNumberFormat="1" applyFont="1" applyBorder="1"/>
    <xf numFmtId="178" fontId="10" fillId="0" borderId="11" xfId="0" applyNumberFormat="1" applyFont="1" applyBorder="1"/>
    <xf numFmtId="0" fontId="24" fillId="0" borderId="1" xfId="0" applyFont="1" applyFill="1" applyBorder="1" applyAlignment="1">
      <alignment horizontal="left"/>
    </xf>
    <xf numFmtId="0" fontId="4" fillId="0" borderId="22" xfId="0" applyFont="1" applyBorder="1"/>
    <xf numFmtId="176" fontId="22" fillId="0" borderId="22" xfId="0" applyNumberFormat="1" applyFont="1" applyBorder="1" applyAlignment="1">
      <alignment horizontal="right"/>
    </xf>
    <xf numFmtId="178" fontId="10" fillId="0" borderId="22" xfId="0" applyNumberFormat="1" applyFont="1" applyBorder="1"/>
    <xf numFmtId="0" fontId="4" fillId="0" borderId="23" xfId="0" applyFont="1" applyBorder="1"/>
    <xf numFmtId="0" fontId="4" fillId="4" borderId="24" xfId="0" applyFont="1" applyFill="1" applyBorder="1"/>
    <xf numFmtId="0" fontId="9" fillId="0" borderId="22" xfId="0" applyFont="1" applyBorder="1"/>
    <xf numFmtId="0" fontId="9" fillId="4" borderId="22" xfId="0" applyFont="1" applyFill="1" applyBorder="1"/>
    <xf numFmtId="0" fontId="10" fillId="0" borderId="25" xfId="0" applyFont="1" applyBorder="1"/>
    <xf numFmtId="0" fontId="0" fillId="0" borderId="25" xfId="0" applyBorder="1"/>
    <xf numFmtId="0" fontId="4" fillId="0" borderId="13" xfId="0" applyFont="1" applyFill="1" applyBorder="1"/>
    <xf numFmtId="0" fontId="4" fillId="0" borderId="16" xfId="0" applyFont="1" applyFill="1" applyBorder="1"/>
    <xf numFmtId="0" fontId="4" fillId="0" borderId="19" xfId="0" applyFont="1" applyFill="1" applyBorder="1"/>
    <xf numFmtId="0" fontId="4" fillId="0" borderId="26" xfId="0" applyFont="1" applyFill="1" applyBorder="1"/>
    <xf numFmtId="0" fontId="4" fillId="0" borderId="0" xfId="0" applyFont="1" applyBorder="1" applyAlignment="1">
      <alignment horizontal="left" vertical="top" wrapText="1"/>
    </xf>
    <xf numFmtId="0" fontId="19" fillId="0" borderId="8" xfId="0" applyFont="1" applyBorder="1" applyAlignment="1">
      <alignment vertical="center"/>
    </xf>
    <xf numFmtId="0" fontId="19" fillId="0" borderId="4" xfId="0" applyFont="1" applyBorder="1" applyAlignment="1">
      <alignment vertical="center"/>
    </xf>
    <xf numFmtId="0" fontId="10" fillId="4" borderId="1" xfId="0" applyFont="1" applyFill="1" applyBorder="1" applyAlignment="1">
      <alignment horizontal="left" vertical="center"/>
    </xf>
    <xf numFmtId="0" fontId="10" fillId="4" borderId="3" xfId="0" applyFont="1" applyFill="1" applyBorder="1" applyAlignment="1">
      <alignment wrapText="1"/>
    </xf>
    <xf numFmtId="0" fontId="9" fillId="4" borderId="1" xfId="0" applyFont="1" applyFill="1" applyBorder="1" applyAlignment="1">
      <alignment horizontal="left" vertical="top" wrapText="1"/>
    </xf>
    <xf numFmtId="0" fontId="1" fillId="0" borderId="0" xfId="0" applyNumberFormat="1" applyFont="1" applyBorder="1" applyAlignment="1">
      <alignment horizontal="right"/>
    </xf>
    <xf numFmtId="0" fontId="8" fillId="0" borderId="0" xfId="0" applyNumberFormat="1" applyFont="1" applyFill="1" applyBorder="1" applyAlignment="1">
      <alignment horizontal="right" vertical="center"/>
    </xf>
    <xf numFmtId="0" fontId="8" fillId="0" borderId="0" xfId="0" applyNumberFormat="1" applyFont="1" applyBorder="1" applyAlignment="1">
      <alignment horizontal="right" vertical="center"/>
    </xf>
    <xf numFmtId="0" fontId="0" fillId="0" borderId="0" xfId="0" applyNumberFormat="1"/>
    <xf numFmtId="0" fontId="4" fillId="0" borderId="0" xfId="0" applyNumberFormat="1" applyFont="1"/>
    <xf numFmtId="0" fontId="10" fillId="0" borderId="0" xfId="0" applyFont="1" applyAlignment="1">
      <alignment wrapText="1"/>
    </xf>
    <xf numFmtId="178" fontId="27" fillId="2" borderId="10" xfId="0" applyNumberFormat="1" applyFont="1" applyFill="1" applyBorder="1"/>
    <xf numFmtId="178" fontId="27" fillId="2" borderId="11" xfId="0" applyNumberFormat="1" applyFont="1" applyFill="1" applyBorder="1"/>
    <xf numFmtId="178" fontId="27" fillId="2" borderId="12" xfId="0" applyNumberFormat="1" applyFont="1" applyFill="1" applyBorder="1"/>
    <xf numFmtId="178" fontId="27" fillId="2" borderId="22" xfId="0" applyNumberFormat="1" applyFont="1" applyFill="1" applyBorder="1"/>
    <xf numFmtId="0" fontId="24" fillId="2" borderId="1" xfId="0" applyFont="1" applyFill="1" applyBorder="1" applyAlignment="1">
      <alignment horizontal="left"/>
    </xf>
    <xf numFmtId="0" fontId="4" fillId="0" borderId="1" xfId="0" applyFont="1" applyBorder="1" applyAlignment="1">
      <alignment horizontal="left" vertical="top" wrapText="1"/>
    </xf>
    <xf numFmtId="0" fontId="4" fillId="4" borderId="10" xfId="0" applyFont="1" applyFill="1" applyBorder="1"/>
    <xf numFmtId="0" fontId="4" fillId="4" borderId="11" xfId="0" applyFont="1" applyFill="1" applyBorder="1"/>
    <xf numFmtId="0" fontId="4" fillId="4" borderId="12" xfId="0" applyFont="1" applyFill="1" applyBorder="1"/>
    <xf numFmtId="0" fontId="0" fillId="0" borderId="9" xfId="0" applyFont="1" applyFill="1" applyBorder="1" applyAlignment="1">
      <alignment horizontal="right"/>
    </xf>
    <xf numFmtId="176" fontId="0" fillId="0" borderId="1" xfId="0" applyNumberFormat="1" applyFont="1" applyFill="1" applyBorder="1" applyAlignment="1">
      <alignment horizontal="left" vertical="center" wrapText="1"/>
    </xf>
    <xf numFmtId="0" fontId="0" fillId="0" borderId="1" xfId="0" applyFont="1" applyBorder="1" applyAlignment="1">
      <alignment horizontal="left"/>
    </xf>
    <xf numFmtId="0" fontId="0" fillId="0" borderId="1" xfId="0" applyFont="1" applyFill="1" applyBorder="1" applyAlignment="1">
      <alignment horizontal="left"/>
    </xf>
    <xf numFmtId="0" fontId="0" fillId="0" borderId="1" xfId="0" applyFont="1" applyBorder="1"/>
    <xf numFmtId="0" fontId="6" fillId="6" borderId="1" xfId="0" applyFont="1" applyFill="1" applyBorder="1" applyAlignment="1">
      <alignment horizontal="left" vertical="center"/>
    </xf>
    <xf numFmtId="0" fontId="6" fillId="6" borderId="3" xfId="0" applyFont="1" applyFill="1" applyBorder="1" applyAlignment="1">
      <alignment vertical="center"/>
    </xf>
    <xf numFmtId="0" fontId="4" fillId="6" borderId="2" xfId="0" applyFont="1" applyFill="1" applyBorder="1"/>
    <xf numFmtId="0" fontId="4" fillId="6" borderId="2" xfId="0" applyFont="1" applyFill="1" applyBorder="1" applyAlignment="1">
      <alignment horizontal="left"/>
    </xf>
    <xf numFmtId="0" fontId="4" fillId="6" borderId="2" xfId="0" applyFont="1" applyFill="1" applyBorder="1" applyAlignment="1">
      <alignment horizontal="right"/>
    </xf>
    <xf numFmtId="176" fontId="4" fillId="6" borderId="2" xfId="0" applyNumberFormat="1" applyFont="1" applyFill="1" applyBorder="1" applyAlignment="1">
      <alignment horizontal="right"/>
    </xf>
    <xf numFmtId="0" fontId="0" fillId="0" borderId="1" xfId="0" applyFont="1" applyBorder="1" applyAlignment="1">
      <alignment horizontal="center"/>
    </xf>
    <xf numFmtId="0" fontId="27" fillId="2" borderId="10" xfId="0" applyNumberFormat="1" applyFont="1" applyFill="1" applyBorder="1"/>
    <xf numFmtId="0" fontId="27" fillId="2" borderId="11" xfId="0" applyNumberFormat="1" applyFont="1" applyFill="1" applyBorder="1"/>
    <xf numFmtId="0" fontId="27" fillId="2" borderId="12" xfId="0" applyNumberFormat="1" applyFont="1" applyFill="1" applyBorder="1"/>
    <xf numFmtId="0" fontId="7" fillId="7" borderId="1" xfId="0" applyFont="1" applyFill="1" applyBorder="1" applyAlignment="1">
      <alignment horizontal="left" vertical="center"/>
    </xf>
    <xf numFmtId="0" fontId="1" fillId="7" borderId="1" xfId="0" applyFont="1" applyFill="1" applyBorder="1" applyAlignment="1">
      <alignment horizontal="left" vertical="center"/>
    </xf>
    <xf numFmtId="0" fontId="10" fillId="7" borderId="1" xfId="0" applyFont="1" applyFill="1" applyBorder="1" applyAlignment="1">
      <alignment wrapText="1"/>
    </xf>
    <xf numFmtId="177" fontId="10" fillId="7" borderId="1" xfId="0" applyNumberFormat="1" applyFont="1" applyFill="1" applyBorder="1" applyAlignment="1">
      <alignment wrapText="1"/>
    </xf>
    <xf numFmtId="178" fontId="10" fillId="7" borderId="1" xfId="0" applyNumberFormat="1" applyFont="1" applyFill="1" applyBorder="1" applyAlignment="1">
      <alignment wrapText="1"/>
    </xf>
    <xf numFmtId="0" fontId="0" fillId="7" borderId="1" xfId="0" applyNumberFormat="1" applyFont="1" applyFill="1" applyBorder="1" applyAlignment="1">
      <alignment wrapText="1"/>
    </xf>
    <xf numFmtId="0" fontId="10" fillId="7" borderId="28" xfId="0" applyFont="1" applyFill="1" applyBorder="1" applyAlignment="1">
      <alignment wrapText="1"/>
    </xf>
    <xf numFmtId="0" fontId="10" fillId="7" borderId="29" xfId="0" applyFont="1" applyFill="1" applyBorder="1" applyAlignment="1">
      <alignment wrapText="1"/>
    </xf>
    <xf numFmtId="0" fontId="1" fillId="7" borderId="8" xfId="0" applyFont="1" applyFill="1" applyBorder="1" applyAlignment="1">
      <alignment vertical="center" wrapText="1"/>
    </xf>
    <xf numFmtId="0" fontId="1" fillId="7" borderId="3" xfId="0" applyFont="1" applyFill="1" applyBorder="1" applyAlignment="1">
      <alignment vertical="center" wrapText="1"/>
    </xf>
    <xf numFmtId="0" fontId="10" fillId="7" borderId="10" xfId="0" applyFont="1" applyFill="1" applyBorder="1" applyAlignment="1">
      <alignment horizontal="left" vertical="center" wrapText="1"/>
    </xf>
    <xf numFmtId="0" fontId="10" fillId="7" borderId="12" xfId="0" applyNumberFormat="1" applyFont="1" applyFill="1" applyBorder="1" applyAlignment="1">
      <alignment horizontal="left" vertical="center" wrapText="1"/>
    </xf>
    <xf numFmtId="0" fontId="10" fillId="7" borderId="11" xfId="0" applyFont="1" applyFill="1" applyBorder="1" applyAlignment="1">
      <alignment horizontal="left" vertical="center" wrapText="1"/>
    </xf>
    <xf numFmtId="178" fontId="10" fillId="7" borderId="12" xfId="0" applyNumberFormat="1" applyFont="1" applyFill="1" applyBorder="1" applyAlignment="1">
      <alignment horizontal="left" vertical="center" wrapText="1"/>
    </xf>
    <xf numFmtId="178" fontId="10" fillId="7" borderId="10" xfId="0" applyNumberFormat="1" applyFont="1" applyFill="1" applyBorder="1" applyAlignment="1">
      <alignment horizontal="left" vertical="center" wrapText="1"/>
    </xf>
    <xf numFmtId="177" fontId="10" fillId="7" borderId="11" xfId="0" applyNumberFormat="1" applyFont="1" applyFill="1" applyBorder="1" applyAlignment="1">
      <alignment horizontal="left" vertical="center" wrapText="1"/>
    </xf>
    <xf numFmtId="176" fontId="10" fillId="7" borderId="1" xfId="0" applyNumberFormat="1" applyFont="1" applyFill="1" applyBorder="1" applyAlignment="1">
      <alignment horizontal="center" vertical="center" wrapText="1"/>
    </xf>
    <xf numFmtId="176" fontId="4" fillId="7" borderId="1" xfId="0" applyNumberFormat="1" applyFont="1" applyFill="1" applyBorder="1" applyAlignment="1">
      <alignment horizontal="left" vertical="center" wrapText="1"/>
    </xf>
    <xf numFmtId="0" fontId="4" fillId="7" borderId="1" xfId="0" applyFont="1" applyFill="1" applyBorder="1" applyAlignment="1">
      <alignment horizontal="left" vertical="center"/>
    </xf>
    <xf numFmtId="0" fontId="1" fillId="7" borderId="7" xfId="0" applyFont="1" applyFill="1" applyBorder="1" applyAlignment="1">
      <alignment horizontal="left" vertical="center"/>
    </xf>
    <xf numFmtId="0" fontId="0" fillId="7" borderId="1" xfId="0" applyFill="1" applyBorder="1" applyAlignment="1">
      <alignment horizontal="left" vertical="center"/>
    </xf>
    <xf numFmtId="0" fontId="0" fillId="4" borderId="1" xfId="0" applyFont="1" applyFill="1" applyBorder="1" applyAlignment="1">
      <alignment wrapText="1"/>
    </xf>
    <xf numFmtId="0" fontId="0" fillId="7" borderId="1" xfId="0" applyFill="1" applyBorder="1" applyAlignment="1">
      <alignment wrapText="1"/>
    </xf>
    <xf numFmtId="177" fontId="0" fillId="7" borderId="1" xfId="0" applyNumberFormat="1" applyFill="1" applyBorder="1" applyAlignment="1">
      <alignment wrapText="1"/>
    </xf>
    <xf numFmtId="178" fontId="0" fillId="7" borderId="1" xfId="0" applyNumberFormat="1" applyFill="1" applyBorder="1" applyAlignment="1">
      <alignment wrapText="1"/>
    </xf>
    <xf numFmtId="0" fontId="0" fillId="7" borderId="28" xfId="0" applyFill="1" applyBorder="1" applyAlignment="1">
      <alignment wrapText="1"/>
    </xf>
    <xf numFmtId="0" fontId="0" fillId="7" borderId="29" xfId="0"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horizontal="left" vertical="center"/>
    </xf>
    <xf numFmtId="0" fontId="10" fillId="7" borderId="8" xfId="0" applyFont="1" applyFill="1" applyBorder="1" applyAlignment="1">
      <alignment vertical="center" wrapText="1"/>
    </xf>
    <xf numFmtId="0" fontId="10" fillId="7" borderId="3" xfId="0" applyFont="1" applyFill="1" applyBorder="1" applyAlignment="1">
      <alignment vertical="center" wrapText="1"/>
    </xf>
    <xf numFmtId="0" fontId="4" fillId="7" borderId="8" xfId="0" applyNumberFormat="1" applyFont="1" applyFill="1" applyBorder="1" applyAlignment="1">
      <alignment vertical="center" wrapText="1"/>
    </xf>
    <xf numFmtId="0" fontId="4" fillId="7" borderId="3" xfId="0" applyNumberFormat="1" applyFont="1" applyFill="1" applyBorder="1" applyAlignment="1">
      <alignment vertical="center" wrapText="1"/>
    </xf>
    <xf numFmtId="0" fontId="10" fillId="7" borderId="7" xfId="0" applyFont="1" applyFill="1" applyBorder="1" applyAlignment="1">
      <alignment horizontal="left" vertical="center"/>
    </xf>
    <xf numFmtId="0" fontId="0" fillId="5" borderId="7" xfId="0" applyFill="1" applyBorder="1" applyAlignment="1">
      <alignment horizontal="center" vertical="center"/>
    </xf>
    <xf numFmtId="0" fontId="0" fillId="5" borderId="9" xfId="0" applyFill="1" applyBorder="1" applyAlignment="1">
      <alignment horizontal="center" vertical="center"/>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0" fillId="5" borderId="27" xfId="0" applyFill="1" applyBorder="1" applyAlignment="1">
      <alignment horizontal="center" vertical="center" wrapText="1"/>
    </xf>
    <xf numFmtId="0" fontId="0" fillId="5" borderId="9" xfId="0" applyFill="1" applyBorder="1" applyAlignment="1">
      <alignment horizontal="center" vertical="center" wrapText="1"/>
    </xf>
    <xf numFmtId="0" fontId="0" fillId="5" borderId="7" xfId="0" applyFill="1" applyBorder="1" applyAlignment="1">
      <alignment horizontal="center" vertical="center" wrapText="1"/>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0" fillId="5" borderId="27" xfId="0"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4"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7" borderId="8" xfId="0" applyNumberFormat="1" applyFont="1" applyFill="1" applyBorder="1" applyAlignment="1">
      <alignment horizontal="left" vertical="center" wrapText="1"/>
    </xf>
    <xf numFmtId="0" fontId="4" fillId="7" borderId="3" xfId="0" applyNumberFormat="1"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27" xfId="0" applyFont="1" applyFill="1" applyBorder="1" applyAlignment="1">
      <alignment horizontal="left" vertical="center" wrapText="1"/>
    </xf>
    <xf numFmtId="0" fontId="10" fillId="7" borderId="9" xfId="0" applyFont="1" applyFill="1" applyBorder="1" applyAlignment="1">
      <alignment horizontal="left" vertical="center" wrapText="1"/>
    </xf>
    <xf numFmtId="178" fontId="10" fillId="7" borderId="7" xfId="0" applyNumberFormat="1" applyFont="1" applyFill="1" applyBorder="1" applyAlignment="1">
      <alignment horizontal="left" vertical="center" wrapText="1"/>
    </xf>
    <xf numFmtId="178" fontId="10" fillId="7" borderId="9" xfId="0" applyNumberFormat="1" applyFont="1" applyFill="1" applyBorder="1" applyAlignment="1">
      <alignment horizontal="left" vertical="center" wrapText="1"/>
    </xf>
    <xf numFmtId="176" fontId="28" fillId="7" borderId="8" xfId="0" applyNumberFormat="1" applyFont="1" applyFill="1" applyBorder="1" applyAlignment="1">
      <alignment horizontal="center" vertical="center" wrapText="1"/>
    </xf>
    <xf numFmtId="176" fontId="28" fillId="7" borderId="3" xfId="0" applyNumberFormat="1" applyFont="1" applyFill="1" applyBorder="1" applyAlignment="1">
      <alignment horizontal="center" vertical="center" wrapText="1"/>
    </xf>
    <xf numFmtId="0" fontId="1" fillId="7" borderId="6" xfId="0" applyFont="1" applyFill="1" applyBorder="1" applyAlignment="1">
      <alignment horizontal="center" wrapText="1"/>
    </xf>
    <xf numFmtId="0" fontId="1" fillId="7" borderId="30" xfId="0" applyFont="1" applyFill="1" applyBorder="1" applyAlignment="1">
      <alignment horizontal="center"/>
    </xf>
    <xf numFmtId="0" fontId="1" fillId="7" borderId="31" xfId="0" applyFont="1" applyFill="1" applyBorder="1" applyAlignment="1">
      <alignment horizontal="center"/>
    </xf>
    <xf numFmtId="176" fontId="0" fillId="7" borderId="8" xfId="0" applyNumberFormat="1" applyFont="1" applyFill="1" applyBorder="1" applyAlignment="1">
      <alignment horizontal="center" vertical="center" wrapText="1"/>
    </xf>
    <xf numFmtId="176" fontId="0" fillId="7" borderId="3" xfId="0" applyNumberFormat="1" applyFont="1" applyFill="1" applyBorder="1" applyAlignment="1">
      <alignment horizontal="center" vertical="center" wrapText="1"/>
    </xf>
  </cellXfs>
  <cellStyles count="1">
    <cellStyle name="標準" xfId="0" builtinId="0"/>
  </cellStyles>
  <dxfs count="4">
    <dxf>
      <font>
        <condense val="0"/>
        <extend val="0"/>
        <color indexed="53"/>
      </font>
      <fill>
        <patternFill>
          <bgColor indexed="43"/>
        </patternFill>
      </fill>
    </dxf>
    <dxf>
      <font>
        <condense val="0"/>
        <extend val="0"/>
        <color indexed="8"/>
      </font>
      <fill>
        <patternFill>
          <bgColor indexed="22"/>
        </patternFill>
      </fill>
    </dxf>
    <dxf>
      <fill>
        <patternFill>
          <bgColor indexed="22"/>
        </patternFill>
      </fill>
    </dxf>
    <dxf>
      <font>
        <condense val="0"/>
        <extend val="0"/>
        <color indexed="4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67295597484276"/>
          <c:y val="6.535947712418301E-2"/>
          <c:w val="0.75471698113207553"/>
          <c:h val="0.90849673202614378"/>
        </c:manualLayout>
      </c:layout>
      <c:barChart>
        <c:barDir val="bar"/>
        <c:grouping val="clustered"/>
        <c:varyColors val="0"/>
        <c:ser>
          <c:idx val="0"/>
          <c:order val="0"/>
          <c:spPr>
            <a:solidFill>
              <a:srgbClr val="9999FF"/>
            </a:solidFill>
            <a:ln w="12700">
              <a:solidFill>
                <a:srgbClr val="000000"/>
              </a:solidFill>
              <a:prstDash val="solid"/>
            </a:ln>
          </c:spPr>
          <c:invertIfNegative val="0"/>
          <c:cat>
            <c:strRef>
              <c:f>'様式I（フィルムデータ）'!$A$35:$A$64</c:f>
              <c:strCache>
                <c:ptCount val="15"/>
                <c:pt idx="0">
                  <c:v>タヌキ</c:v>
                </c:pt>
                <c:pt idx="1">
                  <c:v>ノウサギ</c:v>
                </c:pt>
                <c:pt idx="2">
                  <c:v>イタチ類</c:v>
                </c:pt>
                <c:pt idx="3">
                  <c:v>テン</c:v>
                </c:pt>
                <c:pt idx="4">
                  <c:v>アナグマ</c:v>
                </c:pt>
                <c:pt idx="5">
                  <c:v>キツネ</c:v>
                </c:pt>
                <c:pt idx="6">
                  <c:v>ハクビシン</c:v>
                </c:pt>
                <c:pt idx="7">
                  <c:v>アライグマ</c:v>
                </c:pt>
                <c:pt idx="8">
                  <c:v>イノシシ</c:v>
                </c:pt>
                <c:pt idx="9">
                  <c:v>ニホンジカ</c:v>
                </c:pt>
                <c:pt idx="10">
                  <c:v>ニホンリス</c:v>
                </c:pt>
                <c:pt idx="11">
                  <c:v>カモシカ</c:v>
                </c:pt>
                <c:pt idx="12">
                  <c:v>ツキノワグマ</c:v>
                </c:pt>
                <c:pt idx="13">
                  <c:v>ニホンザル</c:v>
                </c:pt>
                <c:pt idx="14">
                  <c:v>ネズミ類</c:v>
                </c:pt>
              </c:strCache>
            </c:strRef>
          </c:cat>
          <c:val>
            <c:numRef>
              <c:f>'様式I（フィルムデータ）'!$B$35:$B$64</c:f>
              <c:numCache>
                <c:formatCode>0.0000_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0"/>
        <c:axId val="152494464"/>
        <c:axId val="152496000"/>
      </c:barChart>
      <c:catAx>
        <c:axId val="152494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ＭＳ Ｐゴシック"/>
                <a:ea typeface="ＭＳ Ｐゴシック"/>
                <a:cs typeface="ＭＳ Ｐゴシック"/>
              </a:defRPr>
            </a:pPr>
            <a:endParaRPr lang="ja-JP"/>
          </a:p>
        </c:txPr>
        <c:crossAx val="152496000"/>
        <c:crosses val="autoZero"/>
        <c:auto val="1"/>
        <c:lblAlgn val="ctr"/>
        <c:lblOffset val="0"/>
        <c:tickLblSkip val="1"/>
        <c:tickMarkSkip val="1"/>
        <c:noMultiLvlLbl val="0"/>
      </c:catAx>
      <c:valAx>
        <c:axId val="152496000"/>
        <c:scaling>
          <c:orientation val="minMax"/>
        </c:scaling>
        <c:delete val="0"/>
        <c:axPos val="t"/>
        <c:title>
          <c:tx>
            <c:rich>
              <a:bodyPr/>
              <a:lstStyle/>
              <a:p>
                <a:pPr>
                  <a:defRPr sz="525" b="0" i="0" u="none" strike="noStrike" baseline="0">
                    <a:solidFill>
                      <a:srgbClr val="000000"/>
                    </a:solidFill>
                    <a:latin typeface="ＭＳ Ｐゴシック"/>
                    <a:ea typeface="ＭＳ Ｐゴシック"/>
                    <a:cs typeface="ＭＳ Ｐゴシック"/>
                  </a:defRPr>
                </a:pPr>
                <a:r>
                  <a:rPr lang="ja-JP" altLang="en-US" sz="1375" b="1" i="0" u="none" strike="noStrike" baseline="0">
                    <a:solidFill>
                      <a:srgbClr val="000000"/>
                    </a:solidFill>
                    <a:latin typeface="ＭＳ Ｐゴシック"/>
                    <a:ea typeface="ＭＳ Ｐゴシック"/>
                  </a:rPr>
                  <a:t>撮影頻度（個体/日）</a:t>
                </a:r>
              </a:p>
            </c:rich>
          </c:tx>
          <c:layout>
            <c:manualLayout>
              <c:xMode val="edge"/>
              <c:yMode val="edge"/>
              <c:x val="0.42610059549916751"/>
              <c:y val="4.357315907117844E-3"/>
            </c:manualLayout>
          </c:layout>
          <c:overlay val="0"/>
          <c:spPr>
            <a:noFill/>
            <a:ln w="25400">
              <a:noFill/>
            </a:ln>
          </c:spPr>
        </c:title>
        <c:numFmt formatCode="0.00_ "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152494464"/>
        <c:crosses val="autoZero"/>
        <c:crossBetween val="between"/>
      </c:valAx>
      <c:spPr>
        <a:solidFill>
          <a:srgbClr val="FFFFFF"/>
        </a:solidFill>
        <a:ln w="3175">
          <a:solidFill>
            <a:srgbClr val="000000"/>
          </a:solidFill>
          <a:prstDash val="solid"/>
        </a:ln>
      </c:spPr>
    </c:plotArea>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tabColor indexed="63"/>
  </sheetPr>
  <sheetViews>
    <sheetView zoomScale="92" workbookViewId="0"/>
  </sheetViews>
  <pageMargins left="0.75" right="0.75" top="1" bottom="1" header="0.51200000000000001" footer="0.51200000000000001"/>
  <pageSetup paperSize="9"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057900" cy="874395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B270"/>
  <sheetViews>
    <sheetView topLeftCell="A221" workbookViewId="0">
      <selection activeCell="F8" sqref="F8"/>
    </sheetView>
  </sheetViews>
  <sheetFormatPr defaultRowHeight="13.5"/>
  <cols>
    <col min="1" max="1" width="10.375" customWidth="1"/>
    <col min="2" max="2" width="21.25" customWidth="1"/>
  </cols>
  <sheetData>
    <row r="1" spans="1:2">
      <c r="A1" t="s">
        <v>510</v>
      </c>
      <c r="B1" t="s">
        <v>511</v>
      </c>
    </row>
    <row r="2" spans="1:2">
      <c r="A2" t="s">
        <v>501</v>
      </c>
      <c r="B2" t="s">
        <v>518</v>
      </c>
    </row>
    <row r="3" spans="1:2">
      <c r="A3" t="s">
        <v>133</v>
      </c>
      <c r="B3" t="s">
        <v>519</v>
      </c>
    </row>
    <row r="4" spans="1:2">
      <c r="A4" t="s">
        <v>134</v>
      </c>
      <c r="B4" t="s">
        <v>520</v>
      </c>
    </row>
    <row r="5" spans="1:2">
      <c r="A5" t="s">
        <v>135</v>
      </c>
      <c r="B5" t="s">
        <v>521</v>
      </c>
    </row>
    <row r="6" spans="1:2">
      <c r="A6" t="s">
        <v>136</v>
      </c>
      <c r="B6" t="s">
        <v>522</v>
      </c>
    </row>
    <row r="7" spans="1:2">
      <c r="A7" t="s">
        <v>137</v>
      </c>
      <c r="B7" t="s">
        <v>523</v>
      </c>
    </row>
    <row r="8" spans="1:2">
      <c r="A8" t="s">
        <v>138</v>
      </c>
      <c r="B8" t="s">
        <v>524</v>
      </c>
    </row>
    <row r="9" spans="1:2">
      <c r="A9" t="s">
        <v>139</v>
      </c>
      <c r="B9" t="s">
        <v>525</v>
      </c>
    </row>
    <row r="10" spans="1:2">
      <c r="A10" t="s">
        <v>140</v>
      </c>
      <c r="B10" t="s">
        <v>526</v>
      </c>
    </row>
    <row r="11" spans="1:2">
      <c r="A11" t="s">
        <v>141</v>
      </c>
      <c r="B11" t="s">
        <v>527</v>
      </c>
    </row>
    <row r="12" spans="1:2">
      <c r="A12" t="s">
        <v>142</v>
      </c>
      <c r="B12" t="s">
        <v>528</v>
      </c>
    </row>
    <row r="13" spans="1:2">
      <c r="A13" t="s">
        <v>143</v>
      </c>
      <c r="B13" t="s">
        <v>529</v>
      </c>
    </row>
    <row r="14" spans="1:2">
      <c r="A14" t="s">
        <v>144</v>
      </c>
      <c r="B14" t="s">
        <v>530</v>
      </c>
    </row>
    <row r="15" spans="1:2">
      <c r="A15" t="s">
        <v>145</v>
      </c>
      <c r="B15" t="s">
        <v>531</v>
      </c>
    </row>
    <row r="16" spans="1:2">
      <c r="A16" t="s">
        <v>146</v>
      </c>
      <c r="B16" t="s">
        <v>532</v>
      </c>
    </row>
    <row r="17" spans="1:2">
      <c r="A17" t="s">
        <v>147</v>
      </c>
      <c r="B17" t="s">
        <v>533</v>
      </c>
    </row>
    <row r="18" spans="1:2">
      <c r="A18" t="s">
        <v>148</v>
      </c>
      <c r="B18" t="s">
        <v>534</v>
      </c>
    </row>
    <row r="19" spans="1:2">
      <c r="A19" t="s">
        <v>149</v>
      </c>
      <c r="B19" t="s">
        <v>535</v>
      </c>
    </row>
    <row r="20" spans="1:2">
      <c r="A20" s="85" t="s">
        <v>512</v>
      </c>
      <c r="B20" t="s">
        <v>150</v>
      </c>
    </row>
    <row r="21" spans="1:2">
      <c r="A21" s="85" t="s">
        <v>502</v>
      </c>
      <c r="B21" t="s">
        <v>151</v>
      </c>
    </row>
    <row r="22" spans="1:2">
      <c r="A22" s="85" t="s">
        <v>503</v>
      </c>
      <c r="B22" t="s">
        <v>152</v>
      </c>
    </row>
    <row r="23" spans="1:2">
      <c r="A23" s="85" t="s">
        <v>329</v>
      </c>
      <c r="B23" t="s">
        <v>153</v>
      </c>
    </row>
    <row r="24" spans="1:2">
      <c r="A24" s="85" t="s">
        <v>330</v>
      </c>
      <c r="B24" t="s">
        <v>154</v>
      </c>
    </row>
    <row r="25" spans="1:2">
      <c r="A25" s="85" t="s">
        <v>331</v>
      </c>
      <c r="B25" t="s">
        <v>155</v>
      </c>
    </row>
    <row r="26" spans="1:2">
      <c r="A26" s="85" t="s">
        <v>332</v>
      </c>
      <c r="B26" t="s">
        <v>156</v>
      </c>
    </row>
    <row r="27" spans="1:2">
      <c r="A27" s="85" t="s">
        <v>333</v>
      </c>
      <c r="B27" t="s">
        <v>157</v>
      </c>
    </row>
    <row r="28" spans="1:2">
      <c r="A28" s="85" t="s">
        <v>334</v>
      </c>
      <c r="B28" t="s">
        <v>158</v>
      </c>
    </row>
    <row r="29" spans="1:2">
      <c r="A29" s="85" t="s">
        <v>335</v>
      </c>
      <c r="B29" t="s">
        <v>159</v>
      </c>
    </row>
    <row r="30" spans="1:2">
      <c r="A30" s="85" t="s">
        <v>336</v>
      </c>
      <c r="B30" t="s">
        <v>160</v>
      </c>
    </row>
    <row r="31" spans="1:2">
      <c r="A31" s="85" t="s">
        <v>337</v>
      </c>
      <c r="B31" t="s">
        <v>161</v>
      </c>
    </row>
    <row r="32" spans="1:2">
      <c r="A32" s="85" t="s">
        <v>338</v>
      </c>
      <c r="B32" t="s">
        <v>162</v>
      </c>
    </row>
    <row r="33" spans="1:2">
      <c r="A33" s="85" t="s">
        <v>339</v>
      </c>
      <c r="B33" t="s">
        <v>163</v>
      </c>
    </row>
    <row r="34" spans="1:2">
      <c r="A34" s="85" t="s">
        <v>340</v>
      </c>
      <c r="B34" t="s">
        <v>164</v>
      </c>
    </row>
    <row r="35" spans="1:2">
      <c r="A35" s="85" t="s">
        <v>341</v>
      </c>
      <c r="B35" t="s">
        <v>165</v>
      </c>
    </row>
    <row r="36" spans="1:2">
      <c r="A36" s="85" t="s">
        <v>342</v>
      </c>
      <c r="B36" t="s">
        <v>166</v>
      </c>
    </row>
    <row r="37" spans="1:2">
      <c r="A37" s="85" t="s">
        <v>343</v>
      </c>
      <c r="B37" t="s">
        <v>167</v>
      </c>
    </row>
    <row r="38" spans="1:2">
      <c r="A38" s="85" t="s">
        <v>344</v>
      </c>
      <c r="B38" t="s">
        <v>168</v>
      </c>
    </row>
    <row r="39" spans="1:2">
      <c r="A39" s="85" t="s">
        <v>345</v>
      </c>
      <c r="B39" t="s">
        <v>169</v>
      </c>
    </row>
    <row r="40" spans="1:2">
      <c r="A40" s="85" t="s">
        <v>346</v>
      </c>
      <c r="B40" t="s">
        <v>170</v>
      </c>
    </row>
    <row r="41" spans="1:2">
      <c r="A41" s="85" t="s">
        <v>347</v>
      </c>
      <c r="B41" t="s">
        <v>171</v>
      </c>
    </row>
    <row r="42" spans="1:2">
      <c r="A42" s="85" t="s">
        <v>348</v>
      </c>
      <c r="B42" t="s">
        <v>172</v>
      </c>
    </row>
    <row r="43" spans="1:2">
      <c r="A43" s="85" t="s">
        <v>349</v>
      </c>
      <c r="B43" t="s">
        <v>173</v>
      </c>
    </row>
    <row r="44" spans="1:2">
      <c r="A44" s="85" t="s">
        <v>350</v>
      </c>
      <c r="B44" t="s">
        <v>174</v>
      </c>
    </row>
    <row r="45" spans="1:2">
      <c r="A45" s="85" t="s">
        <v>351</v>
      </c>
      <c r="B45" t="s">
        <v>175</v>
      </c>
    </row>
    <row r="46" spans="1:2">
      <c r="A46" s="85" t="s">
        <v>352</v>
      </c>
      <c r="B46" t="s">
        <v>176</v>
      </c>
    </row>
    <row r="47" spans="1:2">
      <c r="A47" s="85" t="s">
        <v>353</v>
      </c>
      <c r="B47" t="s">
        <v>177</v>
      </c>
    </row>
    <row r="48" spans="1:2">
      <c r="A48" s="85" t="s">
        <v>354</v>
      </c>
      <c r="B48" t="s">
        <v>178</v>
      </c>
    </row>
    <row r="49" spans="1:2">
      <c r="A49" s="85" t="s">
        <v>355</v>
      </c>
      <c r="B49" t="s">
        <v>179</v>
      </c>
    </row>
    <row r="50" spans="1:2">
      <c r="A50" s="85" t="s">
        <v>356</v>
      </c>
      <c r="B50" t="s">
        <v>180</v>
      </c>
    </row>
    <row r="51" spans="1:2">
      <c r="A51" s="85" t="s">
        <v>357</v>
      </c>
      <c r="B51" t="s">
        <v>181</v>
      </c>
    </row>
    <row r="52" spans="1:2">
      <c r="A52" s="85" t="s">
        <v>358</v>
      </c>
      <c r="B52" t="s">
        <v>182</v>
      </c>
    </row>
    <row r="53" spans="1:2">
      <c r="A53" s="85" t="s">
        <v>359</v>
      </c>
      <c r="B53" t="s">
        <v>183</v>
      </c>
    </row>
    <row r="54" spans="1:2">
      <c r="A54" s="85" t="s">
        <v>360</v>
      </c>
      <c r="B54" t="s">
        <v>184</v>
      </c>
    </row>
    <row r="55" spans="1:2">
      <c r="A55" s="85" t="s">
        <v>361</v>
      </c>
      <c r="B55" t="s">
        <v>185</v>
      </c>
    </row>
    <row r="56" spans="1:2">
      <c r="A56" s="85" t="s">
        <v>362</v>
      </c>
      <c r="B56" t="s">
        <v>186</v>
      </c>
    </row>
    <row r="57" spans="1:2">
      <c r="A57" s="85" t="s">
        <v>363</v>
      </c>
      <c r="B57" t="s">
        <v>187</v>
      </c>
    </row>
    <row r="58" spans="1:2">
      <c r="A58" s="85" t="s">
        <v>364</v>
      </c>
      <c r="B58" t="s">
        <v>188</v>
      </c>
    </row>
    <row r="59" spans="1:2">
      <c r="A59" s="85" t="s">
        <v>365</v>
      </c>
      <c r="B59" t="s">
        <v>189</v>
      </c>
    </row>
    <row r="60" spans="1:2">
      <c r="A60" s="85" t="s">
        <v>366</v>
      </c>
      <c r="B60" t="s">
        <v>190</v>
      </c>
    </row>
    <row r="61" spans="1:2">
      <c r="A61" s="85" t="s">
        <v>367</v>
      </c>
      <c r="B61" t="s">
        <v>191</v>
      </c>
    </row>
    <row r="62" spans="1:2">
      <c r="A62" s="85" t="s">
        <v>368</v>
      </c>
      <c r="B62" t="s">
        <v>192</v>
      </c>
    </row>
    <row r="63" spans="1:2">
      <c r="A63" s="85" t="s">
        <v>369</v>
      </c>
      <c r="B63" t="s">
        <v>193</v>
      </c>
    </row>
    <row r="64" spans="1:2">
      <c r="A64" s="85" t="s">
        <v>370</v>
      </c>
      <c r="B64" t="s">
        <v>194</v>
      </c>
    </row>
    <row r="65" spans="1:2">
      <c r="A65" s="85" t="s">
        <v>371</v>
      </c>
      <c r="B65" t="s">
        <v>195</v>
      </c>
    </row>
    <row r="66" spans="1:2">
      <c r="A66" s="85" t="s">
        <v>372</v>
      </c>
      <c r="B66" t="s">
        <v>196</v>
      </c>
    </row>
    <row r="67" spans="1:2">
      <c r="A67" s="85" t="s">
        <v>373</v>
      </c>
      <c r="B67" t="s">
        <v>197</v>
      </c>
    </row>
    <row r="68" spans="1:2">
      <c r="A68" s="85" t="s">
        <v>374</v>
      </c>
      <c r="B68" t="s">
        <v>198</v>
      </c>
    </row>
    <row r="69" spans="1:2">
      <c r="A69" s="85" t="s">
        <v>375</v>
      </c>
      <c r="B69" t="s">
        <v>199</v>
      </c>
    </row>
    <row r="70" spans="1:2">
      <c r="A70" s="85" t="s">
        <v>376</v>
      </c>
      <c r="B70" t="s">
        <v>200</v>
      </c>
    </row>
    <row r="71" spans="1:2">
      <c r="A71" s="85" t="s">
        <v>377</v>
      </c>
      <c r="B71" t="s">
        <v>201</v>
      </c>
    </row>
    <row r="72" spans="1:2">
      <c r="A72" s="85" t="s">
        <v>378</v>
      </c>
      <c r="B72" t="s">
        <v>202</v>
      </c>
    </row>
    <row r="73" spans="1:2">
      <c r="A73" s="85" t="s">
        <v>379</v>
      </c>
      <c r="B73" t="s">
        <v>504</v>
      </c>
    </row>
    <row r="74" spans="1:2">
      <c r="A74" s="85" t="s">
        <v>380</v>
      </c>
      <c r="B74" t="s">
        <v>203</v>
      </c>
    </row>
    <row r="75" spans="1:2">
      <c r="A75" s="85" t="s">
        <v>381</v>
      </c>
      <c r="B75" t="s">
        <v>204</v>
      </c>
    </row>
    <row r="76" spans="1:2">
      <c r="A76" s="85" t="s">
        <v>382</v>
      </c>
      <c r="B76" t="s">
        <v>205</v>
      </c>
    </row>
    <row r="77" spans="1:2">
      <c r="A77" s="85" t="s">
        <v>383</v>
      </c>
      <c r="B77" t="s">
        <v>206</v>
      </c>
    </row>
    <row r="78" spans="1:2">
      <c r="A78" s="85" t="s">
        <v>384</v>
      </c>
      <c r="B78" t="s">
        <v>207</v>
      </c>
    </row>
    <row r="79" spans="1:2">
      <c r="A79" s="85" t="s">
        <v>385</v>
      </c>
      <c r="B79" t="s">
        <v>208</v>
      </c>
    </row>
    <row r="80" spans="1:2">
      <c r="A80" s="85" t="s">
        <v>386</v>
      </c>
      <c r="B80" t="s">
        <v>209</v>
      </c>
    </row>
    <row r="81" spans="1:2">
      <c r="A81" s="85" t="s">
        <v>387</v>
      </c>
      <c r="B81" t="s">
        <v>210</v>
      </c>
    </row>
    <row r="82" spans="1:2">
      <c r="A82" s="85" t="s">
        <v>388</v>
      </c>
      <c r="B82" t="s">
        <v>211</v>
      </c>
    </row>
    <row r="83" spans="1:2">
      <c r="A83" s="85" t="s">
        <v>389</v>
      </c>
      <c r="B83" t="s">
        <v>212</v>
      </c>
    </row>
    <row r="84" spans="1:2">
      <c r="A84" s="85" t="s">
        <v>390</v>
      </c>
      <c r="B84" t="s">
        <v>213</v>
      </c>
    </row>
    <row r="85" spans="1:2">
      <c r="A85" s="85" t="s">
        <v>391</v>
      </c>
      <c r="B85" t="s">
        <v>214</v>
      </c>
    </row>
    <row r="86" spans="1:2">
      <c r="A86" s="85" t="s">
        <v>392</v>
      </c>
      <c r="B86" t="s">
        <v>513</v>
      </c>
    </row>
    <row r="87" spans="1:2">
      <c r="A87" s="85" t="s">
        <v>393</v>
      </c>
      <c r="B87" t="s">
        <v>215</v>
      </c>
    </row>
    <row r="88" spans="1:2">
      <c r="A88" s="85" t="s">
        <v>394</v>
      </c>
      <c r="B88" t="s">
        <v>216</v>
      </c>
    </row>
    <row r="89" spans="1:2">
      <c r="A89" s="85" t="s">
        <v>395</v>
      </c>
      <c r="B89" t="s">
        <v>217</v>
      </c>
    </row>
    <row r="90" spans="1:2">
      <c r="A90" s="85" t="s">
        <v>396</v>
      </c>
      <c r="B90" t="s">
        <v>218</v>
      </c>
    </row>
    <row r="91" spans="1:2">
      <c r="A91" s="85" t="s">
        <v>397</v>
      </c>
      <c r="B91" t="s">
        <v>219</v>
      </c>
    </row>
    <row r="92" spans="1:2">
      <c r="A92" s="85" t="s">
        <v>398</v>
      </c>
      <c r="B92" t="s">
        <v>220</v>
      </c>
    </row>
    <row r="93" spans="1:2">
      <c r="A93" s="85" t="s">
        <v>399</v>
      </c>
      <c r="B93" t="s">
        <v>221</v>
      </c>
    </row>
    <row r="94" spans="1:2">
      <c r="A94" s="85" t="s">
        <v>400</v>
      </c>
      <c r="B94" t="s">
        <v>222</v>
      </c>
    </row>
    <row r="95" spans="1:2">
      <c r="A95" s="85" t="s">
        <v>401</v>
      </c>
      <c r="B95" t="s">
        <v>223</v>
      </c>
    </row>
    <row r="96" spans="1:2">
      <c r="A96" s="85" t="s">
        <v>402</v>
      </c>
      <c r="B96" t="s">
        <v>224</v>
      </c>
    </row>
    <row r="97" spans="1:2">
      <c r="A97" s="85" t="s">
        <v>403</v>
      </c>
      <c r="B97" t="s">
        <v>225</v>
      </c>
    </row>
    <row r="98" spans="1:2">
      <c r="A98" s="85" t="s">
        <v>404</v>
      </c>
      <c r="B98" t="s">
        <v>226</v>
      </c>
    </row>
    <row r="99" spans="1:2">
      <c r="A99" s="85" t="s">
        <v>405</v>
      </c>
      <c r="B99" t="s">
        <v>227</v>
      </c>
    </row>
    <row r="100" spans="1:2">
      <c r="A100" s="85" t="s">
        <v>406</v>
      </c>
      <c r="B100" t="s">
        <v>228</v>
      </c>
    </row>
    <row r="101" spans="1:2">
      <c r="A101" s="85" t="s">
        <v>505</v>
      </c>
      <c r="B101" t="s">
        <v>229</v>
      </c>
    </row>
    <row r="102" spans="1:2">
      <c r="A102" s="85" t="s">
        <v>506</v>
      </c>
      <c r="B102" t="s">
        <v>230</v>
      </c>
    </row>
    <row r="103" spans="1:2">
      <c r="A103" s="85" t="s">
        <v>507</v>
      </c>
      <c r="B103" t="s">
        <v>231</v>
      </c>
    </row>
    <row r="104" spans="1:2">
      <c r="A104" s="85" t="s">
        <v>407</v>
      </c>
      <c r="B104" t="s">
        <v>232</v>
      </c>
    </row>
    <row r="105" spans="1:2">
      <c r="A105" s="85" t="s">
        <v>408</v>
      </c>
      <c r="B105" t="s">
        <v>233</v>
      </c>
    </row>
    <row r="106" spans="1:2">
      <c r="A106" s="85" t="s">
        <v>409</v>
      </c>
      <c r="B106" t="s">
        <v>514</v>
      </c>
    </row>
    <row r="107" spans="1:2">
      <c r="A107" s="85" t="s">
        <v>410</v>
      </c>
      <c r="B107" t="s">
        <v>234</v>
      </c>
    </row>
    <row r="108" spans="1:2">
      <c r="A108" s="85" t="s">
        <v>411</v>
      </c>
      <c r="B108" t="s">
        <v>235</v>
      </c>
    </row>
    <row r="109" spans="1:2">
      <c r="A109" s="85" t="s">
        <v>412</v>
      </c>
      <c r="B109" t="s">
        <v>236</v>
      </c>
    </row>
    <row r="110" spans="1:2">
      <c r="A110" s="85" t="s">
        <v>413</v>
      </c>
      <c r="B110" t="s">
        <v>237</v>
      </c>
    </row>
    <row r="111" spans="1:2">
      <c r="A111" s="85" t="s">
        <v>414</v>
      </c>
      <c r="B111" t="s">
        <v>238</v>
      </c>
    </row>
    <row r="112" spans="1:2">
      <c r="A112" s="85" t="s">
        <v>415</v>
      </c>
      <c r="B112" t="s">
        <v>239</v>
      </c>
    </row>
    <row r="113" spans="1:2">
      <c r="A113" s="85" t="s">
        <v>416</v>
      </c>
      <c r="B113" t="s">
        <v>240</v>
      </c>
    </row>
    <row r="114" spans="1:2">
      <c r="A114" s="85" t="s">
        <v>417</v>
      </c>
      <c r="B114" t="s">
        <v>241</v>
      </c>
    </row>
    <row r="115" spans="1:2">
      <c r="A115" s="85" t="s">
        <v>418</v>
      </c>
      <c r="B115" t="s">
        <v>242</v>
      </c>
    </row>
    <row r="116" spans="1:2">
      <c r="A116" s="85" t="s">
        <v>419</v>
      </c>
      <c r="B116" t="s">
        <v>243</v>
      </c>
    </row>
    <row r="117" spans="1:2">
      <c r="A117" s="85" t="s">
        <v>420</v>
      </c>
      <c r="B117" t="s">
        <v>244</v>
      </c>
    </row>
    <row r="118" spans="1:2">
      <c r="A118" s="85" t="s">
        <v>421</v>
      </c>
      <c r="B118" t="s">
        <v>245</v>
      </c>
    </row>
    <row r="119" spans="1:2">
      <c r="A119" s="85" t="s">
        <v>422</v>
      </c>
      <c r="B119" t="s">
        <v>246</v>
      </c>
    </row>
    <row r="120" spans="1:2">
      <c r="A120" s="85" t="s">
        <v>423</v>
      </c>
      <c r="B120" t="s">
        <v>247</v>
      </c>
    </row>
    <row r="121" spans="1:2">
      <c r="A121" s="85" t="s">
        <v>424</v>
      </c>
      <c r="B121" t="s">
        <v>248</v>
      </c>
    </row>
    <row r="122" spans="1:2">
      <c r="A122" s="85" t="s">
        <v>425</v>
      </c>
      <c r="B122" t="s">
        <v>536</v>
      </c>
    </row>
    <row r="123" spans="1:2">
      <c r="A123" s="85" t="s">
        <v>426</v>
      </c>
      <c r="B123" t="s">
        <v>249</v>
      </c>
    </row>
    <row r="124" spans="1:2">
      <c r="A124" s="85" t="s">
        <v>427</v>
      </c>
      <c r="B124" t="s">
        <v>250</v>
      </c>
    </row>
    <row r="125" spans="1:2">
      <c r="A125" s="85" t="s">
        <v>428</v>
      </c>
      <c r="B125" t="s">
        <v>251</v>
      </c>
    </row>
    <row r="126" spans="1:2">
      <c r="A126" s="85" t="s">
        <v>429</v>
      </c>
      <c r="B126" t="s">
        <v>252</v>
      </c>
    </row>
    <row r="127" spans="1:2">
      <c r="A127" s="85" t="s">
        <v>430</v>
      </c>
      <c r="B127" t="s">
        <v>253</v>
      </c>
    </row>
    <row r="128" spans="1:2">
      <c r="A128" s="85" t="s">
        <v>431</v>
      </c>
      <c r="B128" t="s">
        <v>254</v>
      </c>
    </row>
    <row r="129" spans="1:2">
      <c r="A129" s="85" t="s">
        <v>432</v>
      </c>
      <c r="B129" t="s">
        <v>255</v>
      </c>
    </row>
    <row r="130" spans="1:2">
      <c r="A130" s="85" t="s">
        <v>433</v>
      </c>
      <c r="B130" t="s">
        <v>256</v>
      </c>
    </row>
    <row r="131" spans="1:2">
      <c r="A131" s="85" t="s">
        <v>434</v>
      </c>
      <c r="B131" t="s">
        <v>257</v>
      </c>
    </row>
    <row r="132" spans="1:2">
      <c r="A132" s="85" t="s">
        <v>435</v>
      </c>
      <c r="B132" t="s">
        <v>258</v>
      </c>
    </row>
    <row r="133" spans="1:2">
      <c r="A133" s="85" t="s">
        <v>436</v>
      </c>
      <c r="B133" t="s">
        <v>259</v>
      </c>
    </row>
    <row r="134" spans="1:2">
      <c r="A134" s="85" t="s">
        <v>437</v>
      </c>
      <c r="B134" t="s">
        <v>260</v>
      </c>
    </row>
    <row r="135" spans="1:2">
      <c r="A135" s="85" t="s">
        <v>438</v>
      </c>
      <c r="B135" t="s">
        <v>261</v>
      </c>
    </row>
    <row r="136" spans="1:2">
      <c r="A136" s="85" t="s">
        <v>439</v>
      </c>
      <c r="B136" t="s">
        <v>262</v>
      </c>
    </row>
    <row r="137" spans="1:2">
      <c r="A137" s="85" t="s">
        <v>440</v>
      </c>
      <c r="B137" t="s">
        <v>263</v>
      </c>
    </row>
    <row r="138" spans="1:2">
      <c r="A138" s="85" t="s">
        <v>441</v>
      </c>
      <c r="B138" t="s">
        <v>264</v>
      </c>
    </row>
    <row r="139" spans="1:2">
      <c r="A139" s="85" t="s">
        <v>442</v>
      </c>
      <c r="B139" t="s">
        <v>265</v>
      </c>
    </row>
    <row r="140" spans="1:2">
      <c r="A140" s="85" t="s">
        <v>443</v>
      </c>
      <c r="B140" t="s">
        <v>266</v>
      </c>
    </row>
    <row r="141" spans="1:2">
      <c r="A141" s="85" t="s">
        <v>444</v>
      </c>
      <c r="B141" t="s">
        <v>267</v>
      </c>
    </row>
    <row r="142" spans="1:2">
      <c r="A142" s="85" t="s">
        <v>445</v>
      </c>
      <c r="B142" t="s">
        <v>268</v>
      </c>
    </row>
    <row r="143" spans="1:2">
      <c r="A143" s="85" t="s">
        <v>446</v>
      </c>
      <c r="B143" t="s">
        <v>269</v>
      </c>
    </row>
    <row r="144" spans="1:2">
      <c r="A144" s="85" t="s">
        <v>447</v>
      </c>
      <c r="B144" t="s">
        <v>270</v>
      </c>
    </row>
    <row r="145" spans="1:2">
      <c r="A145" s="85" t="s">
        <v>448</v>
      </c>
      <c r="B145" t="s">
        <v>271</v>
      </c>
    </row>
    <row r="146" spans="1:2">
      <c r="A146" s="85" t="s">
        <v>449</v>
      </c>
      <c r="B146" t="s">
        <v>272</v>
      </c>
    </row>
    <row r="147" spans="1:2">
      <c r="A147" s="85" t="s">
        <v>450</v>
      </c>
      <c r="B147" t="s">
        <v>273</v>
      </c>
    </row>
    <row r="148" spans="1:2">
      <c r="A148" s="85" t="s">
        <v>451</v>
      </c>
      <c r="B148" t="s">
        <v>274</v>
      </c>
    </row>
    <row r="149" spans="1:2">
      <c r="A149" s="85" t="s">
        <v>452</v>
      </c>
      <c r="B149" t="s">
        <v>275</v>
      </c>
    </row>
    <row r="150" spans="1:2">
      <c r="A150" s="85" t="s">
        <v>453</v>
      </c>
      <c r="B150" t="s">
        <v>276</v>
      </c>
    </row>
    <row r="151" spans="1:2">
      <c r="A151" s="85" t="s">
        <v>454</v>
      </c>
      <c r="B151" t="s">
        <v>277</v>
      </c>
    </row>
    <row r="152" spans="1:2">
      <c r="A152" s="85" t="s">
        <v>455</v>
      </c>
      <c r="B152" t="s">
        <v>278</v>
      </c>
    </row>
    <row r="153" spans="1:2">
      <c r="A153" s="85" t="s">
        <v>456</v>
      </c>
      <c r="B153" t="s">
        <v>279</v>
      </c>
    </row>
    <row r="154" spans="1:2">
      <c r="A154" s="85" t="s">
        <v>457</v>
      </c>
      <c r="B154" t="s">
        <v>280</v>
      </c>
    </row>
    <row r="155" spans="1:2">
      <c r="A155" s="85" t="s">
        <v>458</v>
      </c>
      <c r="B155" t="s">
        <v>281</v>
      </c>
    </row>
    <row r="156" spans="1:2">
      <c r="A156" s="85" t="s">
        <v>459</v>
      </c>
      <c r="B156" t="s">
        <v>282</v>
      </c>
    </row>
    <row r="157" spans="1:2">
      <c r="A157" s="85" t="s">
        <v>460</v>
      </c>
      <c r="B157" t="s">
        <v>283</v>
      </c>
    </row>
    <row r="158" spans="1:2">
      <c r="A158" s="85" t="s">
        <v>461</v>
      </c>
      <c r="B158" t="s">
        <v>284</v>
      </c>
    </row>
    <row r="159" spans="1:2">
      <c r="A159" s="85" t="s">
        <v>462</v>
      </c>
      <c r="B159" t="s">
        <v>285</v>
      </c>
    </row>
    <row r="160" spans="1:2">
      <c r="A160" s="85" t="s">
        <v>463</v>
      </c>
      <c r="B160" t="s">
        <v>286</v>
      </c>
    </row>
    <row r="161" spans="1:2">
      <c r="A161" s="85" t="s">
        <v>464</v>
      </c>
      <c r="B161" t="s">
        <v>287</v>
      </c>
    </row>
    <row r="162" spans="1:2">
      <c r="A162" s="85" t="s">
        <v>465</v>
      </c>
      <c r="B162" t="s">
        <v>288</v>
      </c>
    </row>
    <row r="163" spans="1:2">
      <c r="A163" s="85" t="s">
        <v>466</v>
      </c>
      <c r="B163" t="s">
        <v>289</v>
      </c>
    </row>
    <row r="164" spans="1:2">
      <c r="A164" s="85" t="s">
        <v>467</v>
      </c>
      <c r="B164" t="s">
        <v>290</v>
      </c>
    </row>
    <row r="165" spans="1:2">
      <c r="A165" s="85" t="s">
        <v>468</v>
      </c>
      <c r="B165" t="s">
        <v>291</v>
      </c>
    </row>
    <row r="166" spans="1:2">
      <c r="A166" s="85" t="s">
        <v>469</v>
      </c>
      <c r="B166" t="s">
        <v>292</v>
      </c>
    </row>
    <row r="167" spans="1:2">
      <c r="A167" s="85" t="s">
        <v>470</v>
      </c>
      <c r="B167" t="s">
        <v>293</v>
      </c>
    </row>
    <row r="168" spans="1:2">
      <c r="A168" s="85" t="s">
        <v>471</v>
      </c>
      <c r="B168" t="s">
        <v>294</v>
      </c>
    </row>
    <row r="169" spans="1:2">
      <c r="A169" s="85" t="s">
        <v>472</v>
      </c>
      <c r="B169" t="s">
        <v>295</v>
      </c>
    </row>
    <row r="170" spans="1:2">
      <c r="A170" s="85" t="s">
        <v>473</v>
      </c>
      <c r="B170" t="s">
        <v>296</v>
      </c>
    </row>
    <row r="171" spans="1:2">
      <c r="A171" s="85" t="s">
        <v>474</v>
      </c>
      <c r="B171" t="s">
        <v>297</v>
      </c>
    </row>
    <row r="172" spans="1:2">
      <c r="A172" s="85" t="s">
        <v>475</v>
      </c>
      <c r="B172" t="s">
        <v>298</v>
      </c>
    </row>
    <row r="173" spans="1:2">
      <c r="A173" s="85" t="s">
        <v>476</v>
      </c>
      <c r="B173" t="s">
        <v>299</v>
      </c>
    </row>
    <row r="174" spans="1:2">
      <c r="A174" s="85" t="s">
        <v>477</v>
      </c>
      <c r="B174" t="s">
        <v>300</v>
      </c>
    </row>
    <row r="175" spans="1:2">
      <c r="A175" s="85" t="s">
        <v>508</v>
      </c>
      <c r="B175" t="s">
        <v>515</v>
      </c>
    </row>
    <row r="176" spans="1:2">
      <c r="A176" s="85" t="s">
        <v>509</v>
      </c>
      <c r="B176" t="s">
        <v>301</v>
      </c>
    </row>
    <row r="177" spans="1:2">
      <c r="A177" s="85" t="s">
        <v>478</v>
      </c>
      <c r="B177" t="s">
        <v>302</v>
      </c>
    </row>
    <row r="178" spans="1:2">
      <c r="A178" s="85" t="s">
        <v>479</v>
      </c>
      <c r="B178" t="s">
        <v>303</v>
      </c>
    </row>
    <row r="179" spans="1:2">
      <c r="A179" s="85" t="s">
        <v>480</v>
      </c>
      <c r="B179" t="s">
        <v>304</v>
      </c>
    </row>
    <row r="180" spans="1:2">
      <c r="A180" s="85" t="s">
        <v>481</v>
      </c>
      <c r="B180" t="s">
        <v>305</v>
      </c>
    </row>
    <row r="181" spans="1:2">
      <c r="A181" s="85" t="s">
        <v>482</v>
      </c>
      <c r="B181" t="s">
        <v>306</v>
      </c>
    </row>
    <row r="182" spans="1:2">
      <c r="A182" s="85" t="s">
        <v>483</v>
      </c>
      <c r="B182" t="s">
        <v>307</v>
      </c>
    </row>
    <row r="183" spans="1:2">
      <c r="A183" s="85" t="s">
        <v>484</v>
      </c>
      <c r="B183" t="s">
        <v>308</v>
      </c>
    </row>
    <row r="184" spans="1:2">
      <c r="A184" s="85" t="s">
        <v>485</v>
      </c>
      <c r="B184" t="s">
        <v>309</v>
      </c>
    </row>
    <row r="185" spans="1:2">
      <c r="A185" s="85" t="s">
        <v>486</v>
      </c>
      <c r="B185" t="s">
        <v>310</v>
      </c>
    </row>
    <row r="186" spans="1:2">
      <c r="A186" s="85" t="s">
        <v>487</v>
      </c>
      <c r="B186" t="s">
        <v>311</v>
      </c>
    </row>
    <row r="187" spans="1:2">
      <c r="A187" s="85" t="s">
        <v>488</v>
      </c>
      <c r="B187" t="s">
        <v>312</v>
      </c>
    </row>
    <row r="188" spans="1:2">
      <c r="A188" s="85" t="s">
        <v>489</v>
      </c>
      <c r="B188" t="s">
        <v>313</v>
      </c>
    </row>
    <row r="189" spans="1:2">
      <c r="A189" s="85" t="s">
        <v>490</v>
      </c>
      <c r="B189" t="s">
        <v>314</v>
      </c>
    </row>
    <row r="190" spans="1:2">
      <c r="A190" s="85" t="s">
        <v>491</v>
      </c>
      <c r="B190" t="s">
        <v>537</v>
      </c>
    </row>
    <row r="191" spans="1:2">
      <c r="A191" s="85" t="s">
        <v>492</v>
      </c>
      <c r="B191" t="s">
        <v>315</v>
      </c>
    </row>
    <row r="192" spans="1:2">
      <c r="A192" s="85" t="s">
        <v>493</v>
      </c>
      <c r="B192" t="s">
        <v>316</v>
      </c>
    </row>
    <row r="193" spans="1:2">
      <c r="A193" s="85" t="s">
        <v>494</v>
      </c>
      <c r="B193" t="s">
        <v>317</v>
      </c>
    </row>
    <row r="194" spans="1:2">
      <c r="A194" s="85" t="s">
        <v>495</v>
      </c>
      <c r="B194" t="s">
        <v>318</v>
      </c>
    </row>
    <row r="195" spans="1:2">
      <c r="A195" s="85" t="s">
        <v>496</v>
      </c>
      <c r="B195" t="s">
        <v>319</v>
      </c>
    </row>
    <row r="196" spans="1:2">
      <c r="A196" s="85" t="s">
        <v>538</v>
      </c>
      <c r="B196" t="s">
        <v>539</v>
      </c>
    </row>
    <row r="197" spans="1:2">
      <c r="A197" s="85" t="s">
        <v>540</v>
      </c>
      <c r="B197" t="s">
        <v>541</v>
      </c>
    </row>
    <row r="198" spans="1:2">
      <c r="A198" s="85" t="s">
        <v>542</v>
      </c>
      <c r="B198" t="s">
        <v>543</v>
      </c>
    </row>
    <row r="199" spans="1:2">
      <c r="A199" s="85" t="s">
        <v>544</v>
      </c>
      <c r="B199" t="s">
        <v>545</v>
      </c>
    </row>
    <row r="200" spans="1:2">
      <c r="A200" s="85" t="s">
        <v>546</v>
      </c>
      <c r="B200" t="s">
        <v>547</v>
      </c>
    </row>
    <row r="201" spans="1:2">
      <c r="A201" s="85" t="s">
        <v>548</v>
      </c>
      <c r="B201" t="s">
        <v>549</v>
      </c>
    </row>
    <row r="202" spans="1:2">
      <c r="A202" s="85" t="s">
        <v>550</v>
      </c>
      <c r="B202" t="s">
        <v>551</v>
      </c>
    </row>
    <row r="203" spans="1:2">
      <c r="A203" s="85" t="s">
        <v>552</v>
      </c>
      <c r="B203" t="s">
        <v>553</v>
      </c>
    </row>
    <row r="204" spans="1:2">
      <c r="A204" s="85" t="s">
        <v>554</v>
      </c>
      <c r="B204" t="s">
        <v>555</v>
      </c>
    </row>
    <row r="205" spans="1:2">
      <c r="A205" s="85" t="s">
        <v>556</v>
      </c>
      <c r="B205" t="s">
        <v>557</v>
      </c>
    </row>
    <row r="206" spans="1:2">
      <c r="A206" s="85" t="s">
        <v>558</v>
      </c>
      <c r="B206" t="s">
        <v>559</v>
      </c>
    </row>
    <row r="207" spans="1:2">
      <c r="A207" s="85" t="s">
        <v>560</v>
      </c>
      <c r="B207" t="s">
        <v>561</v>
      </c>
    </row>
    <row r="208" spans="1:2">
      <c r="A208" s="85" t="s">
        <v>562</v>
      </c>
      <c r="B208" t="s">
        <v>563</v>
      </c>
    </row>
    <row r="209" spans="1:2">
      <c r="A209" s="85" t="s">
        <v>564</v>
      </c>
      <c r="B209" t="s">
        <v>565</v>
      </c>
    </row>
    <row r="210" spans="1:2">
      <c r="A210" s="85" t="s">
        <v>566</v>
      </c>
      <c r="B210" t="s">
        <v>567</v>
      </c>
    </row>
    <row r="211" spans="1:2">
      <c r="A211" s="85" t="s">
        <v>568</v>
      </c>
      <c r="B211" t="s">
        <v>569</v>
      </c>
    </row>
    <row r="212" spans="1:2">
      <c r="A212" s="85" t="s">
        <v>570</v>
      </c>
      <c r="B212" t="s">
        <v>571</v>
      </c>
    </row>
    <row r="213" spans="1:2">
      <c r="A213" s="85" t="s">
        <v>572</v>
      </c>
      <c r="B213" t="s">
        <v>573</v>
      </c>
    </row>
    <row r="214" spans="1:2">
      <c r="A214" s="85" t="s">
        <v>574</v>
      </c>
      <c r="B214" t="s">
        <v>575</v>
      </c>
    </row>
    <row r="215" spans="1:2">
      <c r="A215" s="85" t="s">
        <v>576</v>
      </c>
      <c r="B215" t="s">
        <v>577</v>
      </c>
    </row>
    <row r="216" spans="1:2">
      <c r="A216" s="85" t="s">
        <v>578</v>
      </c>
      <c r="B216" t="s">
        <v>579</v>
      </c>
    </row>
    <row r="217" spans="1:2">
      <c r="A217" s="85" t="s">
        <v>580</v>
      </c>
      <c r="B217" t="s">
        <v>581</v>
      </c>
    </row>
    <row r="218" spans="1:2">
      <c r="A218" s="85" t="s">
        <v>582</v>
      </c>
      <c r="B218" t="s">
        <v>583</v>
      </c>
    </row>
    <row r="219" spans="1:2">
      <c r="A219" s="85" t="s">
        <v>584</v>
      </c>
      <c r="B219" t="s">
        <v>585</v>
      </c>
    </row>
    <row r="220" spans="1:2">
      <c r="A220" s="85" t="s">
        <v>586</v>
      </c>
      <c r="B220" t="s">
        <v>587</v>
      </c>
    </row>
    <row r="221" spans="1:2">
      <c r="A221" s="85" t="s">
        <v>588</v>
      </c>
      <c r="B221" t="s">
        <v>589</v>
      </c>
    </row>
    <row r="222" spans="1:2">
      <c r="A222" s="85" t="s">
        <v>590</v>
      </c>
      <c r="B222" t="s">
        <v>591</v>
      </c>
    </row>
    <row r="223" spans="1:2">
      <c r="A223" s="85" t="s">
        <v>592</v>
      </c>
      <c r="B223" t="s">
        <v>593</v>
      </c>
    </row>
    <row r="224" spans="1:2">
      <c r="A224" s="85" t="s">
        <v>594</v>
      </c>
      <c r="B224" t="s">
        <v>595</v>
      </c>
    </row>
    <row r="225" spans="1:2">
      <c r="A225" s="85" t="s">
        <v>596</v>
      </c>
      <c r="B225" t="s">
        <v>597</v>
      </c>
    </row>
    <row r="226" spans="1:2">
      <c r="A226" s="85" t="s">
        <v>598</v>
      </c>
      <c r="B226" t="s">
        <v>599</v>
      </c>
    </row>
    <row r="227" spans="1:2">
      <c r="A227" s="85" t="s">
        <v>600</v>
      </c>
      <c r="B227" t="s">
        <v>601</v>
      </c>
    </row>
    <row r="228" spans="1:2">
      <c r="A228" s="85" t="s">
        <v>602</v>
      </c>
      <c r="B228" t="s">
        <v>603</v>
      </c>
    </row>
    <row r="229" spans="1:2">
      <c r="A229" s="85" t="s">
        <v>604</v>
      </c>
      <c r="B229" t="s">
        <v>605</v>
      </c>
    </row>
    <row r="230" spans="1:2">
      <c r="A230" s="85" t="s">
        <v>606</v>
      </c>
      <c r="B230" t="s">
        <v>607</v>
      </c>
    </row>
    <row r="231" spans="1:2">
      <c r="A231" s="85" t="s">
        <v>608</v>
      </c>
      <c r="B231" t="s">
        <v>609</v>
      </c>
    </row>
    <row r="232" spans="1:2">
      <c r="A232" s="85" t="s">
        <v>610</v>
      </c>
      <c r="B232" t="s">
        <v>611</v>
      </c>
    </row>
    <row r="233" spans="1:2">
      <c r="A233" s="85" t="s">
        <v>612</v>
      </c>
      <c r="B233" t="s">
        <v>613</v>
      </c>
    </row>
    <row r="234" spans="1:2">
      <c r="A234" s="85" t="s">
        <v>614</v>
      </c>
      <c r="B234" t="s">
        <v>615</v>
      </c>
    </row>
    <row r="235" spans="1:2">
      <c r="A235" s="85" t="s">
        <v>616</v>
      </c>
      <c r="B235" t="s">
        <v>617</v>
      </c>
    </row>
    <row r="236" spans="1:2">
      <c r="A236" s="85" t="s">
        <v>618</v>
      </c>
      <c r="B236" t="s">
        <v>619</v>
      </c>
    </row>
    <row r="237" spans="1:2">
      <c r="A237" s="85" t="s">
        <v>620</v>
      </c>
      <c r="B237" t="s">
        <v>621</v>
      </c>
    </row>
    <row r="238" spans="1:2">
      <c r="A238" s="85" t="s">
        <v>622</v>
      </c>
      <c r="B238" t="s">
        <v>623</v>
      </c>
    </row>
    <row r="239" spans="1:2">
      <c r="A239" s="85" t="s">
        <v>624</v>
      </c>
      <c r="B239" t="s">
        <v>625</v>
      </c>
    </row>
    <row r="240" spans="1:2">
      <c r="A240" s="85" t="s">
        <v>626</v>
      </c>
      <c r="B240" t="s">
        <v>627</v>
      </c>
    </row>
    <row r="241" spans="1:2">
      <c r="A241" s="85" t="s">
        <v>628</v>
      </c>
      <c r="B241" t="s">
        <v>629</v>
      </c>
    </row>
    <row r="242" spans="1:2">
      <c r="A242" s="85" t="s">
        <v>630</v>
      </c>
      <c r="B242" t="s">
        <v>631</v>
      </c>
    </row>
    <row r="243" spans="1:2">
      <c r="A243" s="85" t="s">
        <v>632</v>
      </c>
      <c r="B243" t="s">
        <v>633</v>
      </c>
    </row>
    <row r="244" spans="1:2">
      <c r="A244" s="85"/>
    </row>
    <row r="245" spans="1:2">
      <c r="A245" s="85"/>
    </row>
    <row r="246" spans="1:2">
      <c r="A246" s="85"/>
    </row>
    <row r="247" spans="1:2">
      <c r="A247" s="85"/>
    </row>
    <row r="248" spans="1:2">
      <c r="A248" s="85"/>
    </row>
    <row r="249" spans="1:2">
      <c r="A249" s="85"/>
    </row>
    <row r="250" spans="1:2">
      <c r="A250" s="85"/>
    </row>
    <row r="251" spans="1:2">
      <c r="A251" s="85"/>
    </row>
    <row r="252" spans="1:2">
      <c r="A252" s="85"/>
    </row>
    <row r="253" spans="1:2">
      <c r="A253" s="85"/>
    </row>
    <row r="254" spans="1:2">
      <c r="A254" s="85"/>
    </row>
    <row r="255" spans="1:2">
      <c r="A255" s="85"/>
    </row>
    <row r="256" spans="1:2">
      <c r="A256" s="85"/>
    </row>
    <row r="257" spans="1:1">
      <c r="A257" s="85"/>
    </row>
    <row r="258" spans="1:1">
      <c r="A258" s="85"/>
    </row>
    <row r="259" spans="1:1">
      <c r="A259" s="85"/>
    </row>
    <row r="260" spans="1:1">
      <c r="A260" s="85"/>
    </row>
    <row r="261" spans="1:1">
      <c r="A261" s="85"/>
    </row>
    <row r="262" spans="1:1">
      <c r="A262" s="85"/>
    </row>
    <row r="263" spans="1:1">
      <c r="A263" s="85"/>
    </row>
    <row r="264" spans="1:1">
      <c r="A264" s="85"/>
    </row>
    <row r="265" spans="1:1">
      <c r="A265" s="85"/>
    </row>
    <row r="266" spans="1:1">
      <c r="A266" s="85"/>
    </row>
    <row r="267" spans="1:1">
      <c r="A267" s="85"/>
    </row>
    <row r="268" spans="1:1">
      <c r="A268" s="85"/>
    </row>
    <row r="269" spans="1:1">
      <c r="A269" s="85"/>
    </row>
    <row r="270" spans="1:1">
      <c r="A270" s="85"/>
    </row>
  </sheetData>
  <sheetProtection sheet="1" objects="1" scenario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2:J46"/>
  <sheetViews>
    <sheetView showGridLines="0" topLeftCell="A22" zoomScaleNormal="100" zoomScaleSheetLayoutView="115" workbookViewId="0">
      <selection activeCell="G1" sqref="G1"/>
    </sheetView>
  </sheetViews>
  <sheetFormatPr defaultRowHeight="13.5"/>
  <cols>
    <col min="2" max="2" width="7.75" customWidth="1"/>
    <col min="3" max="4" width="17.875" customWidth="1"/>
    <col min="5" max="8" width="6.25" customWidth="1"/>
    <col min="9" max="9" width="30.25" customWidth="1"/>
  </cols>
  <sheetData>
    <row r="2" spans="1:10">
      <c r="A2" s="191"/>
      <c r="B2" s="189"/>
      <c r="C2" s="189" t="s">
        <v>30</v>
      </c>
      <c r="D2" s="177" t="s">
        <v>325</v>
      </c>
      <c r="E2" s="190" t="s">
        <v>20</v>
      </c>
      <c r="F2" s="190"/>
      <c r="G2" s="190"/>
      <c r="H2" s="190"/>
      <c r="I2" s="189" t="s">
        <v>11</v>
      </c>
    </row>
    <row r="3" spans="1:10">
      <c r="A3" s="192"/>
      <c r="B3" s="189"/>
      <c r="C3" s="189"/>
      <c r="D3" s="178"/>
      <c r="E3" s="84" t="s">
        <v>21</v>
      </c>
      <c r="F3" s="84" t="s">
        <v>22</v>
      </c>
      <c r="G3" s="84" t="s">
        <v>23</v>
      </c>
      <c r="H3" s="84" t="s">
        <v>24</v>
      </c>
      <c r="I3" s="189"/>
    </row>
    <row r="4" spans="1:10" ht="13.5" customHeight="1">
      <c r="A4" s="184" t="s">
        <v>131</v>
      </c>
      <c r="B4" s="188"/>
      <c r="C4" s="39" t="s">
        <v>31</v>
      </c>
      <c r="D4" s="39" t="s">
        <v>326</v>
      </c>
      <c r="E4" s="41"/>
      <c r="F4" s="41" t="s">
        <v>117</v>
      </c>
      <c r="G4" s="41" t="s">
        <v>117</v>
      </c>
      <c r="H4" s="41" t="s">
        <v>117</v>
      </c>
      <c r="I4" s="44"/>
      <c r="J4" s="31"/>
    </row>
    <row r="5" spans="1:10" ht="13.5" customHeight="1">
      <c r="A5" s="188"/>
      <c r="B5" s="188"/>
      <c r="C5" s="39" t="s">
        <v>96</v>
      </c>
      <c r="D5" s="39" t="s">
        <v>326</v>
      </c>
      <c r="E5" s="41" t="s">
        <v>117</v>
      </c>
      <c r="F5" s="41" t="s">
        <v>117</v>
      </c>
      <c r="G5" s="41" t="s">
        <v>117</v>
      </c>
      <c r="H5" s="41" t="s">
        <v>117</v>
      </c>
      <c r="I5" s="44" t="s">
        <v>29</v>
      </c>
      <c r="J5" s="31"/>
    </row>
    <row r="6" spans="1:10">
      <c r="A6" s="188"/>
      <c r="B6" s="188"/>
      <c r="C6" s="39" t="s">
        <v>97</v>
      </c>
      <c r="D6" s="39" t="s">
        <v>326</v>
      </c>
      <c r="E6" s="41" t="s">
        <v>118</v>
      </c>
      <c r="F6" s="41" t="s">
        <v>118</v>
      </c>
      <c r="G6" s="41" t="s">
        <v>118</v>
      </c>
      <c r="H6" s="41" t="s">
        <v>118</v>
      </c>
      <c r="I6" s="44"/>
      <c r="J6" s="31"/>
    </row>
    <row r="7" spans="1:10">
      <c r="A7" s="188"/>
      <c r="B7" s="188"/>
      <c r="C7" s="39" t="s">
        <v>98</v>
      </c>
      <c r="D7" s="39" t="s">
        <v>326</v>
      </c>
      <c r="E7" s="41" t="s">
        <v>118</v>
      </c>
      <c r="F7" s="41"/>
      <c r="G7" s="41"/>
      <c r="H7" s="41"/>
      <c r="I7" s="44"/>
      <c r="J7" s="31"/>
    </row>
    <row r="8" spans="1:10">
      <c r="A8" s="188"/>
      <c r="B8" s="188"/>
      <c r="C8" s="39" t="s">
        <v>99</v>
      </c>
      <c r="D8" s="39" t="s">
        <v>326</v>
      </c>
      <c r="E8" s="41"/>
      <c r="F8" s="41" t="s">
        <v>118</v>
      </c>
      <c r="G8" s="41" t="s">
        <v>118</v>
      </c>
      <c r="H8" s="41"/>
      <c r="I8" s="44"/>
      <c r="J8" s="31"/>
    </row>
    <row r="9" spans="1:10">
      <c r="A9" s="188"/>
      <c r="B9" s="188"/>
      <c r="C9" s="39" t="s">
        <v>100</v>
      </c>
      <c r="D9" s="39" t="s">
        <v>326</v>
      </c>
      <c r="E9" s="41" t="s">
        <v>118</v>
      </c>
      <c r="F9" s="41" t="s">
        <v>118</v>
      </c>
      <c r="G9" s="41" t="s">
        <v>118</v>
      </c>
      <c r="H9" s="41" t="s">
        <v>118</v>
      </c>
      <c r="I9" s="44" t="s">
        <v>59</v>
      </c>
      <c r="J9" s="31"/>
    </row>
    <row r="10" spans="1:10">
      <c r="A10" s="188"/>
      <c r="B10" s="188"/>
      <c r="C10" s="39" t="s">
        <v>101</v>
      </c>
      <c r="D10" s="39" t="s">
        <v>326</v>
      </c>
      <c r="E10" s="41" t="s">
        <v>119</v>
      </c>
      <c r="F10" s="41"/>
      <c r="G10" s="41"/>
      <c r="H10" s="41"/>
      <c r="I10" s="44" t="s">
        <v>92</v>
      </c>
      <c r="J10" s="31"/>
    </row>
    <row r="11" spans="1:10">
      <c r="A11" s="188"/>
      <c r="B11" s="188"/>
      <c r="C11" s="39" t="s">
        <v>102</v>
      </c>
      <c r="D11" s="39" t="s">
        <v>326</v>
      </c>
      <c r="E11" s="41" t="s">
        <v>120</v>
      </c>
      <c r="F11" s="41" t="s">
        <v>120</v>
      </c>
      <c r="G11" s="41"/>
      <c r="H11" s="41"/>
      <c r="I11" s="44"/>
      <c r="J11" s="31"/>
    </row>
    <row r="12" spans="1:10">
      <c r="A12" s="188"/>
      <c r="B12" s="188"/>
      <c r="C12" s="39" t="s">
        <v>103</v>
      </c>
      <c r="D12" s="39" t="s">
        <v>326</v>
      </c>
      <c r="E12" s="41" t="s">
        <v>120</v>
      </c>
      <c r="F12" s="41" t="s">
        <v>120</v>
      </c>
      <c r="G12" s="41"/>
      <c r="H12" s="41"/>
      <c r="I12" s="44"/>
      <c r="J12" s="31"/>
    </row>
    <row r="13" spans="1:10">
      <c r="A13" s="188"/>
      <c r="B13" s="188"/>
      <c r="C13" s="39" t="s">
        <v>104</v>
      </c>
      <c r="D13" s="39" t="s">
        <v>326</v>
      </c>
      <c r="E13" s="41"/>
      <c r="F13" s="41" t="s">
        <v>120</v>
      </c>
      <c r="G13" s="41" t="s">
        <v>120</v>
      </c>
      <c r="H13" s="41" t="s">
        <v>120</v>
      </c>
      <c r="I13" s="44"/>
      <c r="J13" s="31"/>
    </row>
    <row r="14" spans="1:10">
      <c r="A14" s="188"/>
      <c r="B14" s="188"/>
      <c r="C14" s="39" t="s">
        <v>105</v>
      </c>
      <c r="D14" s="39" t="s">
        <v>326</v>
      </c>
      <c r="E14" s="41"/>
      <c r="F14" s="41" t="s">
        <v>120</v>
      </c>
      <c r="G14" s="41" t="s">
        <v>120</v>
      </c>
      <c r="H14" s="41" t="s">
        <v>120</v>
      </c>
      <c r="I14" s="44" t="s">
        <v>40</v>
      </c>
      <c r="J14" s="31"/>
    </row>
    <row r="15" spans="1:10">
      <c r="A15" s="188"/>
      <c r="B15" s="188"/>
      <c r="C15" s="39" t="s">
        <v>106</v>
      </c>
      <c r="D15" s="39" t="s">
        <v>326</v>
      </c>
      <c r="E15" s="41" t="s">
        <v>118</v>
      </c>
      <c r="F15" s="41" t="s">
        <v>118</v>
      </c>
      <c r="G15" s="41" t="s">
        <v>118</v>
      </c>
      <c r="H15" s="41" t="s">
        <v>118</v>
      </c>
      <c r="I15" s="44" t="s">
        <v>45</v>
      </c>
      <c r="J15" s="31"/>
    </row>
    <row r="16" spans="1:10">
      <c r="A16" s="188"/>
      <c r="B16" s="188"/>
      <c r="C16" s="39" t="s">
        <v>38</v>
      </c>
      <c r="D16" s="39" t="s">
        <v>326</v>
      </c>
      <c r="E16" s="41"/>
      <c r="F16" s="41" t="s">
        <v>121</v>
      </c>
      <c r="G16" s="41" t="s">
        <v>121</v>
      </c>
      <c r="H16" s="41" t="s">
        <v>121</v>
      </c>
      <c r="I16" s="44"/>
      <c r="J16" s="31"/>
    </row>
    <row r="17" spans="1:10">
      <c r="A17" s="188"/>
      <c r="B17" s="188"/>
      <c r="C17" s="39" t="s">
        <v>107</v>
      </c>
      <c r="D17" s="39" t="s">
        <v>326</v>
      </c>
      <c r="E17" s="41" t="s">
        <v>121</v>
      </c>
      <c r="F17" s="41"/>
      <c r="G17" s="41"/>
      <c r="H17" s="41"/>
      <c r="I17" s="44"/>
      <c r="J17" s="31"/>
    </row>
    <row r="18" spans="1:10">
      <c r="A18" s="188"/>
      <c r="B18" s="188"/>
      <c r="C18" s="39" t="s">
        <v>86</v>
      </c>
      <c r="D18" s="39" t="s">
        <v>326</v>
      </c>
      <c r="E18" s="41"/>
      <c r="F18" s="41" t="s">
        <v>121</v>
      </c>
      <c r="G18" s="41" t="s">
        <v>121</v>
      </c>
      <c r="H18" s="41" t="s">
        <v>121</v>
      </c>
      <c r="I18" s="44" t="s">
        <v>46</v>
      </c>
    </row>
    <row r="19" spans="1:10">
      <c r="A19" s="188"/>
      <c r="B19" s="188"/>
      <c r="C19" s="39" t="s">
        <v>94</v>
      </c>
      <c r="D19" s="39" t="s">
        <v>326</v>
      </c>
      <c r="E19" s="41" t="s">
        <v>118</v>
      </c>
      <c r="F19" s="41"/>
      <c r="G19" s="41"/>
      <c r="H19" s="41"/>
      <c r="I19" s="44" t="s">
        <v>93</v>
      </c>
    </row>
    <row r="20" spans="1:10">
      <c r="A20" s="188"/>
      <c r="B20" s="188"/>
      <c r="C20" s="39" t="s">
        <v>108</v>
      </c>
      <c r="D20" s="39" t="s">
        <v>326</v>
      </c>
      <c r="E20" s="41"/>
      <c r="F20" s="41" t="s">
        <v>120</v>
      </c>
      <c r="G20" s="41" t="s">
        <v>120</v>
      </c>
      <c r="H20" s="41"/>
      <c r="I20" s="44"/>
    </row>
    <row r="21" spans="1:10">
      <c r="A21" s="188"/>
      <c r="B21" s="188"/>
      <c r="C21" s="39" t="s">
        <v>109</v>
      </c>
      <c r="D21" s="39" t="s">
        <v>326</v>
      </c>
      <c r="E21" s="41" t="s">
        <v>120</v>
      </c>
      <c r="F21" s="41"/>
      <c r="G21" s="41"/>
      <c r="H21" s="41"/>
      <c r="I21" s="44"/>
    </row>
    <row r="22" spans="1:10">
      <c r="A22" s="188"/>
      <c r="B22" s="188"/>
      <c r="C22" s="39" t="s">
        <v>110</v>
      </c>
      <c r="D22" s="39" t="s">
        <v>326</v>
      </c>
      <c r="E22" s="41" t="s">
        <v>120</v>
      </c>
      <c r="F22" s="41" t="s">
        <v>120</v>
      </c>
      <c r="G22" s="41" t="s">
        <v>120</v>
      </c>
      <c r="H22" s="41" t="s">
        <v>120</v>
      </c>
      <c r="I22" s="44" t="s">
        <v>95</v>
      </c>
      <c r="J22" s="31"/>
    </row>
    <row r="23" spans="1:10">
      <c r="A23" s="188"/>
      <c r="B23" s="188"/>
      <c r="C23" s="39" t="s">
        <v>111</v>
      </c>
      <c r="D23" s="39" t="s">
        <v>326</v>
      </c>
      <c r="E23" s="41" t="s">
        <v>122</v>
      </c>
      <c r="F23" s="41" t="s">
        <v>122</v>
      </c>
      <c r="G23" s="41" t="s">
        <v>122</v>
      </c>
      <c r="H23" s="41" t="s">
        <v>122</v>
      </c>
      <c r="I23" s="44" t="s">
        <v>95</v>
      </c>
      <c r="J23" s="31"/>
    </row>
    <row r="24" spans="1:10">
      <c r="A24" s="188"/>
      <c r="B24" s="188"/>
      <c r="C24" s="39" t="s">
        <v>112</v>
      </c>
      <c r="D24" s="39" t="s">
        <v>326</v>
      </c>
      <c r="E24" s="41" t="s">
        <v>122</v>
      </c>
      <c r="F24" s="41" t="s">
        <v>122</v>
      </c>
      <c r="G24" s="41" t="s">
        <v>122</v>
      </c>
      <c r="H24" s="41" t="s">
        <v>122</v>
      </c>
      <c r="I24" s="44" t="s">
        <v>95</v>
      </c>
      <c r="J24" s="31"/>
    </row>
    <row r="25" spans="1:10">
      <c r="A25" s="188"/>
      <c r="B25" s="188"/>
      <c r="C25" s="39" t="s">
        <v>113</v>
      </c>
      <c r="D25" s="39" t="s">
        <v>326</v>
      </c>
      <c r="E25" s="41"/>
      <c r="F25" s="41" t="s">
        <v>122</v>
      </c>
      <c r="G25" s="41"/>
      <c r="H25" s="41" t="s">
        <v>122</v>
      </c>
      <c r="I25" s="44" t="s">
        <v>27</v>
      </c>
    </row>
    <row r="26" spans="1:10">
      <c r="A26" s="188"/>
      <c r="B26" s="188"/>
      <c r="C26" s="39" t="s">
        <v>114</v>
      </c>
      <c r="D26" s="39" t="s">
        <v>326</v>
      </c>
      <c r="E26" s="41"/>
      <c r="F26" s="41" t="s">
        <v>123</v>
      </c>
      <c r="G26" s="41" t="s">
        <v>123</v>
      </c>
      <c r="H26" s="41"/>
      <c r="I26" s="44" t="s">
        <v>27</v>
      </c>
    </row>
    <row r="27" spans="1:10">
      <c r="A27" s="188"/>
      <c r="B27" s="188"/>
      <c r="C27" s="39" t="s">
        <v>115</v>
      </c>
      <c r="D27" s="39" t="s">
        <v>326</v>
      </c>
      <c r="E27" s="41"/>
      <c r="F27" s="41" t="s">
        <v>123</v>
      </c>
      <c r="G27" s="41" t="s">
        <v>123</v>
      </c>
      <c r="H27" s="41"/>
      <c r="I27" s="44" t="s">
        <v>27</v>
      </c>
    </row>
    <row r="28" spans="1:10">
      <c r="A28" s="188"/>
      <c r="B28" s="188"/>
      <c r="C28" s="39" t="s">
        <v>116</v>
      </c>
      <c r="D28" s="39" t="s">
        <v>326</v>
      </c>
      <c r="E28" s="41" t="s">
        <v>123</v>
      </c>
      <c r="F28" s="41" t="s">
        <v>123</v>
      </c>
      <c r="G28" s="41"/>
      <c r="H28" s="41"/>
      <c r="I28" s="44" t="s">
        <v>27</v>
      </c>
    </row>
    <row r="29" spans="1:10">
      <c r="A29" s="188"/>
      <c r="B29" s="188"/>
      <c r="C29" s="39" t="s">
        <v>63</v>
      </c>
      <c r="D29" s="39" t="s">
        <v>326</v>
      </c>
      <c r="E29" s="41" t="s">
        <v>123</v>
      </c>
      <c r="F29" s="41"/>
      <c r="G29" s="41"/>
      <c r="H29" s="41"/>
      <c r="I29" s="44" t="s">
        <v>64</v>
      </c>
    </row>
    <row r="30" spans="1:10">
      <c r="A30" s="188"/>
      <c r="B30" s="188"/>
      <c r="C30" s="39" t="s">
        <v>28</v>
      </c>
      <c r="D30" s="39" t="s">
        <v>326</v>
      </c>
      <c r="E30" s="41" t="s">
        <v>124</v>
      </c>
      <c r="F30" s="41" t="s">
        <v>124</v>
      </c>
      <c r="G30" s="41" t="s">
        <v>124</v>
      </c>
      <c r="H30" s="41" t="s">
        <v>124</v>
      </c>
      <c r="I30" s="44" t="s">
        <v>125</v>
      </c>
      <c r="J30" s="31"/>
    </row>
    <row r="31" spans="1:10">
      <c r="A31" s="188"/>
      <c r="B31" s="188"/>
      <c r="C31" s="38" t="s">
        <v>25</v>
      </c>
      <c r="D31" s="39" t="s">
        <v>326</v>
      </c>
      <c r="E31" s="41" t="s">
        <v>124</v>
      </c>
      <c r="F31" s="41" t="s">
        <v>124</v>
      </c>
      <c r="G31" s="41" t="s">
        <v>124</v>
      </c>
      <c r="H31" s="41" t="s">
        <v>124</v>
      </c>
      <c r="I31" s="44"/>
      <c r="J31" s="31"/>
    </row>
    <row r="32" spans="1:10">
      <c r="A32" s="188"/>
      <c r="B32" s="188"/>
      <c r="C32" s="38" t="s">
        <v>26</v>
      </c>
      <c r="D32" s="39" t="s">
        <v>326</v>
      </c>
      <c r="E32" s="41" t="s">
        <v>124</v>
      </c>
      <c r="F32" s="41" t="s">
        <v>124</v>
      </c>
      <c r="G32" s="41" t="s">
        <v>124</v>
      </c>
      <c r="H32" s="41" t="s">
        <v>124</v>
      </c>
      <c r="I32" s="44"/>
    </row>
    <row r="33" spans="1:10">
      <c r="A33" s="178"/>
      <c r="B33" s="178"/>
      <c r="C33" s="39" t="s">
        <v>82</v>
      </c>
      <c r="D33" s="39" t="s">
        <v>326</v>
      </c>
      <c r="E33" s="43" t="s">
        <v>54</v>
      </c>
      <c r="F33" s="32"/>
      <c r="G33" s="32"/>
      <c r="H33" s="32"/>
      <c r="I33" s="33"/>
      <c r="J33" s="31"/>
    </row>
    <row r="34" spans="1:10" ht="13.5" customHeight="1">
      <c r="A34" s="184" t="s">
        <v>132</v>
      </c>
      <c r="B34" s="55" t="s">
        <v>81</v>
      </c>
      <c r="C34" s="39" t="s">
        <v>44</v>
      </c>
      <c r="D34" s="109" t="s">
        <v>327</v>
      </c>
      <c r="E34" s="34" t="s">
        <v>83</v>
      </c>
      <c r="F34" s="35"/>
      <c r="G34" s="35"/>
      <c r="H34" s="35"/>
      <c r="I34" s="36"/>
      <c r="J34" s="31"/>
    </row>
    <row r="35" spans="1:10" ht="13.5" customHeight="1">
      <c r="A35" s="188"/>
      <c r="B35" s="55" t="s">
        <v>42</v>
      </c>
      <c r="C35" s="39" t="s">
        <v>60</v>
      </c>
      <c r="D35" s="109" t="s">
        <v>42</v>
      </c>
      <c r="E35" s="34" t="s">
        <v>48</v>
      </c>
      <c r="F35" s="35"/>
      <c r="G35" s="35"/>
      <c r="H35" s="35"/>
      <c r="I35" s="36"/>
      <c r="J35" s="31"/>
    </row>
    <row r="36" spans="1:10" ht="13.5" customHeight="1">
      <c r="A36" s="188"/>
      <c r="B36" s="184" t="s">
        <v>79</v>
      </c>
      <c r="C36" s="39" t="s">
        <v>43</v>
      </c>
      <c r="D36" s="108" t="s">
        <v>328</v>
      </c>
      <c r="E36" s="185" t="s">
        <v>47</v>
      </c>
      <c r="F36" s="186"/>
      <c r="G36" s="186"/>
      <c r="H36" s="186"/>
      <c r="I36" s="187"/>
      <c r="J36" s="31"/>
    </row>
    <row r="37" spans="1:10" ht="13.5" customHeight="1">
      <c r="A37" s="188"/>
      <c r="B37" s="182"/>
      <c r="C37" s="39" t="s">
        <v>80</v>
      </c>
      <c r="D37" s="108" t="s">
        <v>328</v>
      </c>
      <c r="E37" s="43" t="s">
        <v>53</v>
      </c>
      <c r="F37" s="46"/>
      <c r="G37" s="46"/>
      <c r="H37" s="46"/>
      <c r="I37" s="47"/>
      <c r="J37" s="31"/>
    </row>
    <row r="38" spans="1:10" ht="17.25" customHeight="1">
      <c r="A38" s="188"/>
      <c r="B38" s="182"/>
      <c r="C38" s="39" t="s">
        <v>49</v>
      </c>
      <c r="D38" s="108" t="s">
        <v>328</v>
      </c>
      <c r="E38" s="179" t="s">
        <v>55</v>
      </c>
      <c r="F38" s="180"/>
      <c r="G38" s="180"/>
      <c r="H38" s="180"/>
      <c r="I38" s="181"/>
      <c r="J38" s="31"/>
    </row>
    <row r="39" spans="1:10" ht="17.25" customHeight="1">
      <c r="A39" s="188"/>
      <c r="B39" s="182"/>
      <c r="C39" s="39" t="s">
        <v>50</v>
      </c>
      <c r="D39" s="108" t="s">
        <v>328</v>
      </c>
      <c r="E39" s="179" t="s">
        <v>52</v>
      </c>
      <c r="F39" s="180"/>
      <c r="G39" s="180"/>
      <c r="H39" s="180"/>
      <c r="I39" s="181"/>
      <c r="J39" s="31"/>
    </row>
    <row r="40" spans="1:10" ht="17.25" customHeight="1">
      <c r="A40" s="188"/>
      <c r="B40" s="183"/>
      <c r="C40" s="39" t="s">
        <v>51</v>
      </c>
      <c r="D40" s="108" t="s">
        <v>328</v>
      </c>
      <c r="E40" s="179" t="s">
        <v>57</v>
      </c>
      <c r="F40" s="180"/>
      <c r="G40" s="180"/>
      <c r="H40" s="180"/>
      <c r="I40" s="181"/>
      <c r="J40" s="31"/>
    </row>
    <row r="41" spans="1:10" ht="13.5" customHeight="1">
      <c r="A41" s="188"/>
      <c r="B41" s="182" t="s">
        <v>14</v>
      </c>
      <c r="C41" s="39" t="s">
        <v>41</v>
      </c>
      <c r="D41" s="108" t="s">
        <v>14</v>
      </c>
      <c r="E41" s="193" t="s">
        <v>62</v>
      </c>
      <c r="F41" s="194"/>
      <c r="G41" s="194"/>
      <c r="H41" s="194"/>
      <c r="I41" s="195"/>
      <c r="J41" s="31"/>
    </row>
    <row r="42" spans="1:10" ht="13.5" customHeight="1">
      <c r="A42" s="178"/>
      <c r="B42" s="183"/>
      <c r="C42" s="39" t="s">
        <v>14</v>
      </c>
      <c r="D42" s="108" t="s">
        <v>14</v>
      </c>
      <c r="E42" s="185" t="s">
        <v>56</v>
      </c>
      <c r="F42" s="186"/>
      <c r="G42" s="186"/>
      <c r="H42" s="186"/>
      <c r="I42" s="187"/>
      <c r="J42" s="31"/>
    </row>
    <row r="43" spans="1:10">
      <c r="A43" s="45" t="s">
        <v>58</v>
      </c>
      <c r="C43" s="37"/>
      <c r="D43" s="37"/>
      <c r="E43" s="37"/>
      <c r="F43" s="37"/>
      <c r="G43" s="37"/>
      <c r="H43" s="37"/>
      <c r="I43" s="37"/>
    </row>
    <row r="44" spans="1:10">
      <c r="A44" s="45" t="s">
        <v>61</v>
      </c>
      <c r="C44" s="30"/>
      <c r="D44" s="30"/>
      <c r="E44" s="30"/>
      <c r="F44" s="30"/>
      <c r="G44" s="30"/>
      <c r="H44" s="30"/>
      <c r="I44" s="30"/>
    </row>
    <row r="45" spans="1:10">
      <c r="A45" s="45" t="s">
        <v>65</v>
      </c>
      <c r="C45" s="30"/>
      <c r="D45" s="30"/>
      <c r="E45" s="30"/>
      <c r="F45" s="30"/>
      <c r="G45" s="30"/>
      <c r="H45" s="30"/>
      <c r="I45" s="30"/>
    </row>
    <row r="46" spans="1:10">
      <c r="A46" s="1" t="s">
        <v>32</v>
      </c>
    </row>
  </sheetData>
  <sheetProtection sheet="1" objects="1" scenarios="1"/>
  <mergeCells count="17">
    <mergeCell ref="A34:A42"/>
    <mergeCell ref="B4:B33"/>
    <mergeCell ref="I2:I3"/>
    <mergeCell ref="E2:H2"/>
    <mergeCell ref="A2:A3"/>
    <mergeCell ref="A4:A33"/>
    <mergeCell ref="C2:C3"/>
    <mergeCell ref="B2:B3"/>
    <mergeCell ref="E41:I41"/>
    <mergeCell ref="E42:I42"/>
    <mergeCell ref="D2:D3"/>
    <mergeCell ref="E40:I40"/>
    <mergeCell ref="B41:B42"/>
    <mergeCell ref="B36:B40"/>
    <mergeCell ref="E38:I38"/>
    <mergeCell ref="E39:I39"/>
    <mergeCell ref="E36:I36"/>
  </mergeCells>
  <phoneticPr fontId="2"/>
  <pageMargins left="0.75" right="0.75" top="1" bottom="1" header="0.51200000000000001" footer="0.51200000000000001"/>
  <pageSetup paperSize="9" scale="92" orientation="portrait" r:id="rId1"/>
  <headerFooter alignWithMargins="0"/>
  <colBreaks count="1" manualBreakCount="1">
    <brk id="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63"/>
  </sheetPr>
  <dimension ref="A1:AP26"/>
  <sheetViews>
    <sheetView showGridLines="0" tabSelected="1" zoomScaleNormal="100" workbookViewId="0">
      <selection activeCell="E6" sqref="E6"/>
    </sheetView>
  </sheetViews>
  <sheetFormatPr defaultRowHeight="13.5"/>
  <cols>
    <col min="1" max="1" width="13" style="4" customWidth="1"/>
    <col min="2" max="2" width="17.625" style="4" customWidth="1"/>
    <col min="3" max="3" width="19.375" style="40" customWidth="1"/>
    <col min="4" max="10" width="17.125" style="10" customWidth="1"/>
    <col min="11" max="11" width="17.125" style="11" customWidth="1"/>
    <col min="12" max="42" width="17.125" style="10" customWidth="1"/>
    <col min="43" max="43" width="17.125" customWidth="1"/>
  </cols>
  <sheetData>
    <row r="1" spans="1:42" ht="21" customHeight="1">
      <c r="A1" s="2" t="s">
        <v>639</v>
      </c>
      <c r="B1" s="40"/>
      <c r="K1" s="10"/>
      <c r="R1" s="89"/>
    </row>
    <row r="2" spans="1:42" ht="11.25" customHeight="1">
      <c r="A2" s="2"/>
      <c r="B2" s="40"/>
      <c r="K2" s="10"/>
      <c r="R2" s="89"/>
    </row>
    <row r="3" spans="1:42" ht="19.5" customHeight="1">
      <c r="A3" s="133" t="s">
        <v>74</v>
      </c>
      <c r="B3" s="86" t="s">
        <v>497</v>
      </c>
      <c r="C3" s="49"/>
      <c r="D3" s="5"/>
      <c r="E3" s="5"/>
      <c r="F3" s="5"/>
      <c r="G3" s="5"/>
      <c r="H3" s="6"/>
      <c r="I3" s="14"/>
      <c r="J3" s="14"/>
      <c r="K3" s="14"/>
      <c r="L3" s="14"/>
      <c r="M3" s="14"/>
      <c r="N3" s="14"/>
      <c r="O3" s="15"/>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ht="19.5" customHeight="1">
      <c r="A4" s="133" t="s">
        <v>6</v>
      </c>
      <c r="B4" s="123" t="s">
        <v>324</v>
      </c>
      <c r="C4" s="49"/>
      <c r="D4" s="5"/>
      <c r="E4" s="5"/>
      <c r="F4" s="5"/>
      <c r="G4" s="5"/>
      <c r="H4" s="6"/>
      <c r="I4" s="14"/>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ht="19.5" customHeight="1">
      <c r="A5" s="161" t="s">
        <v>84</v>
      </c>
      <c r="B5" s="56" t="s">
        <v>498</v>
      </c>
      <c r="C5" s="49"/>
      <c r="D5" s="14"/>
      <c r="E5" s="7"/>
      <c r="F5" s="14"/>
      <c r="G5" s="14"/>
      <c r="H5" s="14"/>
      <c r="I5" s="14"/>
      <c r="J5" s="14"/>
      <c r="K5" s="14"/>
      <c r="L5" s="14"/>
      <c r="M5" s="14"/>
      <c r="N5" s="14"/>
      <c r="O5" s="1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19.5" customHeight="1">
      <c r="A6" s="176" t="s">
        <v>7</v>
      </c>
      <c r="B6" s="42">
        <v>2006</v>
      </c>
      <c r="C6" s="49"/>
      <c r="D6" s="14"/>
      <c r="E6" s="7"/>
      <c r="F6" s="14"/>
      <c r="G6" s="14"/>
      <c r="H6" s="14"/>
      <c r="I6" s="14"/>
      <c r="J6" s="14"/>
      <c r="K6" s="14"/>
      <c r="L6" s="14"/>
      <c r="M6" s="14"/>
      <c r="N6" s="14"/>
      <c r="O6" s="15"/>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24" customHeight="1">
      <c r="A7" s="163" t="s">
        <v>78</v>
      </c>
      <c r="B7" s="179" t="s">
        <v>89</v>
      </c>
      <c r="C7" s="180"/>
      <c r="D7" s="180"/>
      <c r="E7" s="180"/>
      <c r="F7" s="180"/>
      <c r="G7" s="181"/>
      <c r="H7" s="8"/>
      <c r="I7" s="16"/>
      <c r="J7" s="16"/>
      <c r="K7" s="16"/>
      <c r="L7" s="16"/>
      <c r="M7" s="16"/>
      <c r="N7" s="16"/>
      <c r="O7" s="17"/>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ht="24" customHeight="1">
      <c r="A8" s="161" t="s">
        <v>499</v>
      </c>
      <c r="B8" s="110"/>
      <c r="C8" s="107"/>
      <c r="D8" s="107"/>
      <c r="E8" s="107"/>
      <c r="F8" s="107"/>
      <c r="G8" s="107"/>
      <c r="H8" s="8"/>
      <c r="I8" s="16"/>
      <c r="J8" s="16"/>
      <c r="K8" s="16"/>
      <c r="L8" s="16"/>
      <c r="M8" s="16"/>
      <c r="N8" s="16"/>
      <c r="O8" s="17"/>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row>
    <row r="9" spans="1:42">
      <c r="A9" s="1"/>
      <c r="B9" s="1"/>
      <c r="C9" s="50"/>
      <c r="D9" s="18"/>
      <c r="E9" s="18"/>
      <c r="F9" s="18"/>
      <c r="G9" s="18"/>
      <c r="H9" s="18"/>
      <c r="I9" s="18"/>
      <c r="J9" s="18"/>
      <c r="K9" s="19"/>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row>
    <row r="10" spans="1:42" ht="14.25">
      <c r="A10" s="134" t="s">
        <v>321</v>
      </c>
      <c r="B10" s="135"/>
      <c r="C10" s="136"/>
      <c r="D10" s="137"/>
      <c r="E10" s="137"/>
      <c r="F10" s="137"/>
      <c r="G10" s="137"/>
      <c r="H10" s="137"/>
      <c r="I10" s="137"/>
      <c r="J10" s="137"/>
      <c r="K10" s="138"/>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c r="A11" s="172" t="s">
        <v>322</v>
      </c>
      <c r="B11" s="173"/>
      <c r="C11" s="52" t="s">
        <v>33</v>
      </c>
      <c r="D11" s="52" t="s">
        <v>34</v>
      </c>
      <c r="E11" s="52" t="s">
        <v>35</v>
      </c>
      <c r="F11" s="52" t="s">
        <v>36</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13.5" customHeight="1">
      <c r="A12" s="198" t="s">
        <v>77</v>
      </c>
      <c r="B12" s="153" t="s">
        <v>75</v>
      </c>
      <c r="C12" s="62" t="s">
        <v>87</v>
      </c>
      <c r="D12" s="62" t="s">
        <v>88</v>
      </c>
      <c r="E12" s="62" t="s">
        <v>130</v>
      </c>
      <c r="F12" s="62" t="s">
        <v>87</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row>
    <row r="13" spans="1:42" ht="13.5" customHeight="1">
      <c r="A13" s="200"/>
      <c r="B13" s="154" t="s">
        <v>76</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row>
    <row r="14" spans="1:42" ht="13.5" customHeight="1">
      <c r="A14" s="199" t="s">
        <v>71</v>
      </c>
      <c r="B14" s="153" t="s">
        <v>68</v>
      </c>
      <c r="C14" s="57">
        <v>6</v>
      </c>
      <c r="D14" s="57">
        <v>6</v>
      </c>
      <c r="E14" s="57">
        <v>6</v>
      </c>
      <c r="F14" s="57">
        <v>7</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42" ht="13.5" customHeight="1">
      <c r="A15" s="199"/>
      <c r="B15" s="155" t="s">
        <v>69</v>
      </c>
      <c r="C15" s="58">
        <v>2</v>
      </c>
      <c r="D15" s="58">
        <v>2</v>
      </c>
      <c r="E15" s="58">
        <v>2</v>
      </c>
      <c r="F15" s="58">
        <v>2</v>
      </c>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row>
    <row r="16" spans="1:42" ht="13.5" customHeight="1">
      <c r="A16" s="200"/>
      <c r="B16" s="156" t="s">
        <v>70</v>
      </c>
      <c r="C16" s="90">
        <v>0.40763888888888888</v>
      </c>
      <c r="D16" s="90">
        <v>0.43263888888888885</v>
      </c>
      <c r="E16" s="90">
        <v>0.46875</v>
      </c>
      <c r="F16" s="90">
        <v>0.41597222222222219</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row>
    <row r="17" spans="1:42" ht="13.5" customHeight="1">
      <c r="A17" s="201" t="s">
        <v>72</v>
      </c>
      <c r="B17" s="157" t="s">
        <v>68</v>
      </c>
      <c r="C17" s="57">
        <v>7</v>
      </c>
      <c r="D17" s="57">
        <v>7</v>
      </c>
      <c r="E17" s="57">
        <v>7</v>
      </c>
      <c r="F17" s="57">
        <v>8</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row>
    <row r="18" spans="1:42" ht="13.5" customHeight="1">
      <c r="A18" s="202"/>
      <c r="B18" s="156" t="s">
        <v>69</v>
      </c>
      <c r="C18" s="60">
        <v>2</v>
      </c>
      <c r="D18" s="60">
        <v>2</v>
      </c>
      <c r="E18" s="60">
        <v>2</v>
      </c>
      <c r="F18" s="60">
        <v>2</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row>
    <row r="19" spans="1:42" ht="13.5" customHeight="1">
      <c r="A19" s="198" t="s">
        <v>73</v>
      </c>
      <c r="B19" s="153" t="s">
        <v>3</v>
      </c>
      <c r="C19" s="62" t="s">
        <v>4</v>
      </c>
      <c r="D19" s="62" t="s">
        <v>126</v>
      </c>
      <c r="E19" s="62" t="s">
        <v>4</v>
      </c>
      <c r="F19" s="62" t="s">
        <v>4</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row>
    <row r="20" spans="1:42" ht="13.5" customHeight="1">
      <c r="A20" s="199"/>
      <c r="B20" s="155" t="s">
        <v>68</v>
      </c>
      <c r="C20" s="58">
        <v>7</v>
      </c>
      <c r="D20" s="58">
        <v>6</v>
      </c>
      <c r="E20" s="58">
        <v>7</v>
      </c>
      <c r="F20" s="58">
        <v>8</v>
      </c>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row>
    <row r="21" spans="1:42" ht="13.5" customHeight="1">
      <c r="A21" s="199"/>
      <c r="B21" s="158" t="s">
        <v>69</v>
      </c>
      <c r="C21" s="58">
        <v>2</v>
      </c>
      <c r="D21" s="58">
        <v>22</v>
      </c>
      <c r="E21" s="58">
        <v>2</v>
      </c>
      <c r="F21" s="58">
        <v>2</v>
      </c>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row>
    <row r="22" spans="1:42" ht="13.5" customHeight="1">
      <c r="A22" s="200"/>
      <c r="B22" s="156" t="s">
        <v>70</v>
      </c>
      <c r="C22" s="90">
        <v>0.41666666666666669</v>
      </c>
      <c r="D22" s="90">
        <v>0.11805555555555557</v>
      </c>
      <c r="E22" s="90">
        <v>0.47152777777777777</v>
      </c>
      <c r="F22" s="90">
        <v>0.4375</v>
      </c>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row>
    <row r="23" spans="1:42" ht="13.5" customHeight="1">
      <c r="A23" s="203" t="s">
        <v>634</v>
      </c>
      <c r="B23" s="204"/>
      <c r="C23" s="139" t="s">
        <v>637</v>
      </c>
      <c r="D23" s="139" t="s">
        <v>637</v>
      </c>
      <c r="E23" s="139" t="s">
        <v>637</v>
      </c>
      <c r="F23" s="139" t="s">
        <v>637</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54" customHeight="1">
      <c r="A24" s="174" t="s">
        <v>11</v>
      </c>
      <c r="B24" s="175"/>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row>
    <row r="25" spans="1:42" ht="37.5" customHeight="1">
      <c r="A25" s="196" t="s">
        <v>641</v>
      </c>
      <c r="B25" s="197"/>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row>
    <row r="26" spans="1:42" ht="37.5" customHeight="1">
      <c r="A26" s="196" t="s">
        <v>643</v>
      </c>
      <c r="B26" s="197"/>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row>
  </sheetData>
  <sheetProtection sheet="1" objects="1" scenarios="1" selectLockedCells="1" selectUnlockedCells="1"/>
  <mergeCells count="8">
    <mergeCell ref="A26:B26"/>
    <mergeCell ref="A25:B25"/>
    <mergeCell ref="A19:A22"/>
    <mergeCell ref="B7:G7"/>
    <mergeCell ref="A14:A16"/>
    <mergeCell ref="A17:A18"/>
    <mergeCell ref="A12:A13"/>
    <mergeCell ref="A23:B23"/>
  </mergeCells>
  <phoneticPr fontId="2"/>
  <dataValidations count="2">
    <dataValidation imeMode="off" allowBlank="1" showInputMessage="1" showErrorMessage="1" sqref="B8"/>
    <dataValidation type="list" errorStyle="warning" imeMode="off" allowBlank="1" showErrorMessage="1" errorTitle="入力エラー" error="何枚撮りのフィルムを使ったかを選択してください。" sqref="C23:AP23">
      <formula1>"FieldNote2a, FieldNoteDUO(DMC-FT3)"</formula1>
    </dataValidation>
  </dataValidations>
  <pageMargins left="0.75" right="0.75" top="1" bottom="1" header="0.51200000000000001" footer="0.51200000000000001"/>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63"/>
  </sheetPr>
  <dimension ref="A1:AQ1008"/>
  <sheetViews>
    <sheetView showGridLines="0" zoomScaleNormal="100" workbookViewId="0">
      <pane ySplit="8" topLeftCell="A9" activePane="bottomLeft" state="frozenSplit"/>
      <selection activeCell="D6" sqref="D6"/>
      <selection pane="bottomLeft" activeCell="D6" sqref="D6"/>
    </sheetView>
  </sheetViews>
  <sheetFormatPr defaultRowHeight="13.5"/>
  <cols>
    <col min="1" max="1" width="13.375" customWidth="1"/>
    <col min="2" max="2" width="13.125" customWidth="1"/>
    <col min="3" max="3" width="4.75" customWidth="1"/>
    <col min="4" max="4" width="5.5" bestFit="1" customWidth="1"/>
    <col min="5" max="5" width="9.25" customWidth="1"/>
    <col min="6" max="6" width="10.25" customWidth="1"/>
    <col min="7" max="7" width="13.875" customWidth="1"/>
    <col min="8" max="8" width="2.75" customWidth="1"/>
    <col min="9" max="9" width="7.25" bestFit="1" customWidth="1"/>
    <col min="10" max="10" width="26.75" customWidth="1"/>
    <col min="11" max="11" width="15" bestFit="1" customWidth="1"/>
    <col min="12" max="12" width="8.375" style="1" customWidth="1"/>
    <col min="13" max="13" width="26.5" customWidth="1"/>
    <col min="14" max="14" width="26.5" style="28" customWidth="1"/>
  </cols>
  <sheetData>
    <row r="1" spans="1:43" ht="18.75" customHeight="1">
      <c r="A1" s="2" t="s">
        <v>640</v>
      </c>
      <c r="B1" s="40"/>
      <c r="C1" s="40"/>
      <c r="D1" s="40"/>
      <c r="E1" s="10"/>
      <c r="F1" s="10"/>
      <c r="G1" s="10"/>
      <c r="H1" s="10"/>
      <c r="I1" s="10"/>
      <c r="J1" s="10"/>
      <c r="K1" s="10"/>
      <c r="L1" s="12"/>
      <c r="M1" s="10"/>
      <c r="N1" s="12"/>
      <c r="O1" s="10"/>
      <c r="P1" s="10"/>
      <c r="R1" s="10"/>
      <c r="S1" s="89"/>
      <c r="T1" s="10"/>
      <c r="U1" s="10"/>
      <c r="V1" s="10"/>
      <c r="W1" s="10"/>
      <c r="X1" s="10"/>
      <c r="Y1" s="10"/>
      <c r="Z1" s="10"/>
      <c r="AA1" s="10"/>
      <c r="AB1" s="10"/>
      <c r="AC1" s="10"/>
      <c r="AD1" s="10"/>
      <c r="AE1" s="10"/>
      <c r="AF1" s="10"/>
      <c r="AG1" s="10"/>
      <c r="AH1" s="10"/>
      <c r="AI1" s="10"/>
      <c r="AJ1" s="10"/>
      <c r="AK1" s="10"/>
      <c r="AL1" s="10"/>
      <c r="AM1" s="10"/>
      <c r="AN1" s="10"/>
      <c r="AO1" s="10"/>
      <c r="AP1" s="10"/>
      <c r="AQ1" s="10"/>
    </row>
    <row r="2" spans="1:43" ht="11.25" customHeight="1">
      <c r="A2" s="2"/>
      <c r="B2" s="40"/>
      <c r="C2" s="40"/>
      <c r="D2" s="40"/>
      <c r="E2" s="10"/>
      <c r="F2" s="10"/>
      <c r="G2" s="10"/>
      <c r="H2" s="10"/>
      <c r="I2" s="10"/>
      <c r="J2" s="10"/>
      <c r="K2" s="10"/>
      <c r="L2" s="12"/>
      <c r="M2" s="10"/>
      <c r="N2" s="12"/>
      <c r="O2" s="10"/>
      <c r="P2" s="10"/>
      <c r="R2" s="10"/>
      <c r="S2" s="89"/>
      <c r="T2" s="10"/>
      <c r="U2" s="10"/>
      <c r="V2" s="10"/>
      <c r="W2" s="10"/>
      <c r="X2" s="10"/>
      <c r="Y2" s="10"/>
      <c r="Z2" s="10"/>
      <c r="AA2" s="10"/>
      <c r="AB2" s="10"/>
      <c r="AC2" s="10"/>
      <c r="AD2" s="10"/>
      <c r="AE2" s="10"/>
      <c r="AF2" s="10"/>
      <c r="AG2" s="10"/>
      <c r="AH2" s="10"/>
      <c r="AI2" s="10"/>
      <c r="AJ2" s="10"/>
      <c r="AK2" s="10"/>
      <c r="AL2" s="10"/>
      <c r="AM2" s="10"/>
      <c r="AN2" s="10"/>
      <c r="AO2" s="10"/>
      <c r="AP2" s="10"/>
      <c r="AQ2" s="10"/>
    </row>
    <row r="3" spans="1:43" ht="19.5" customHeight="1">
      <c r="A3" s="133" t="s">
        <v>74</v>
      </c>
      <c r="B3" s="86" t="s">
        <v>497</v>
      </c>
      <c r="C3" s="48"/>
      <c r="D3" s="49"/>
      <c r="E3" s="5"/>
      <c r="F3" s="5"/>
      <c r="G3" s="5"/>
      <c r="H3" s="5"/>
      <c r="I3" s="14"/>
      <c r="J3" s="14"/>
      <c r="K3" s="6"/>
      <c r="L3" s="5"/>
      <c r="M3" s="14"/>
      <c r="N3" s="14"/>
      <c r="O3" s="14"/>
      <c r="P3" s="15"/>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ht="19.5" customHeight="1">
      <c r="A4" s="133" t="s">
        <v>6</v>
      </c>
      <c r="B4" s="93" t="s">
        <v>324</v>
      </c>
      <c r="C4" s="48"/>
      <c r="D4" s="49"/>
      <c r="E4" s="5"/>
      <c r="F4" s="5"/>
      <c r="G4" s="5"/>
      <c r="H4" s="5"/>
      <c r="I4" s="14"/>
      <c r="J4" s="14"/>
      <c r="K4" s="6"/>
      <c r="L4" s="5"/>
      <c r="M4" s="14"/>
      <c r="N4" s="14"/>
      <c r="O4" s="14"/>
      <c r="P4" s="15"/>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19.5" customHeight="1">
      <c r="A5" s="143" t="s">
        <v>638</v>
      </c>
      <c r="B5" s="56" t="s">
        <v>498</v>
      </c>
      <c r="C5" s="48"/>
      <c r="D5" s="49"/>
      <c r="E5" s="14"/>
      <c r="F5" s="7"/>
      <c r="G5" s="14"/>
      <c r="H5" s="14"/>
      <c r="I5" s="14"/>
      <c r="J5" s="14"/>
      <c r="K5" s="14"/>
      <c r="L5" s="14"/>
      <c r="M5" s="14"/>
      <c r="N5" s="14"/>
      <c r="O5" s="14"/>
      <c r="P5" s="15"/>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19.5" customHeight="1">
      <c r="A6" s="171" t="s">
        <v>7</v>
      </c>
      <c r="B6" s="56">
        <v>2006</v>
      </c>
      <c r="C6" s="48"/>
      <c r="D6" s="49"/>
      <c r="E6" s="14"/>
      <c r="F6" s="7"/>
      <c r="G6" s="14"/>
      <c r="H6" s="14"/>
      <c r="I6" s="14"/>
      <c r="J6" s="14"/>
      <c r="K6" s="14"/>
      <c r="L6" s="14"/>
      <c r="M6" s="14"/>
      <c r="N6" s="14"/>
      <c r="O6" s="14"/>
      <c r="P6" s="15"/>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c r="J7" s="28"/>
      <c r="L7"/>
      <c r="M7" s="28"/>
    </row>
    <row r="8" spans="1:43" s="29" customFormat="1">
      <c r="A8" s="165" t="s">
        <v>2</v>
      </c>
      <c r="B8" s="165" t="s">
        <v>37</v>
      </c>
      <c r="C8" s="165" t="s">
        <v>68</v>
      </c>
      <c r="D8" s="166" t="s">
        <v>69</v>
      </c>
      <c r="E8" s="167" t="s">
        <v>70</v>
      </c>
      <c r="F8" s="167" t="s">
        <v>17</v>
      </c>
      <c r="G8" s="168" t="s">
        <v>0</v>
      </c>
      <c r="H8" s="169" t="s">
        <v>323</v>
      </c>
      <c r="I8" s="165" t="s">
        <v>1</v>
      </c>
      <c r="J8" s="170" t="s">
        <v>66</v>
      </c>
      <c r="K8" s="63" t="s">
        <v>500</v>
      </c>
      <c r="L8" s="63" t="s">
        <v>516</v>
      </c>
      <c r="M8" s="54" t="s">
        <v>641</v>
      </c>
      <c r="N8" s="54" t="s">
        <v>642</v>
      </c>
      <c r="Q8"/>
    </row>
    <row r="9" spans="1:43" s="4" customFormat="1">
      <c r="A9" s="64" t="s">
        <v>33</v>
      </c>
      <c r="B9" s="64">
        <v>1</v>
      </c>
      <c r="C9" s="57">
        <v>6</v>
      </c>
      <c r="D9" s="57">
        <v>2</v>
      </c>
      <c r="E9" s="91">
        <v>0.40763888888888888</v>
      </c>
      <c r="F9" s="119" t="s">
        <v>90</v>
      </c>
      <c r="G9" s="103" t="s">
        <v>43</v>
      </c>
      <c r="H9" s="67"/>
      <c r="I9" s="64">
        <v>1</v>
      </c>
      <c r="J9" s="69"/>
      <c r="K9" s="68"/>
      <c r="L9" s="68"/>
      <c r="M9" s="70"/>
      <c r="N9" s="70"/>
      <c r="Q9"/>
    </row>
    <row r="10" spans="1:43" s="4" customFormat="1">
      <c r="A10" s="71" t="s">
        <v>33</v>
      </c>
      <c r="B10" s="71">
        <v>2</v>
      </c>
      <c r="C10" s="58">
        <v>6</v>
      </c>
      <c r="D10" s="58">
        <v>5</v>
      </c>
      <c r="E10" s="92">
        <v>3.9583333333333331E-2</v>
      </c>
      <c r="F10" s="120" t="s">
        <v>18</v>
      </c>
      <c r="G10" s="104" t="s">
        <v>12</v>
      </c>
      <c r="H10" s="74" t="s">
        <v>91</v>
      </c>
      <c r="I10" s="71">
        <v>1</v>
      </c>
      <c r="J10" s="76"/>
      <c r="K10" s="75"/>
      <c r="L10" s="75"/>
      <c r="M10" s="77"/>
      <c r="N10" s="77"/>
      <c r="Q10"/>
    </row>
    <row r="11" spans="1:43" s="4" customFormat="1">
      <c r="A11" s="71" t="s">
        <v>33</v>
      </c>
      <c r="B11" s="71">
        <v>3</v>
      </c>
      <c r="C11" s="58">
        <v>6</v>
      </c>
      <c r="D11" s="58">
        <v>9</v>
      </c>
      <c r="E11" s="92">
        <v>0.87013888888888891</v>
      </c>
      <c r="F11" s="120" t="s">
        <v>18</v>
      </c>
      <c r="G11" s="104" t="s">
        <v>15</v>
      </c>
      <c r="H11" s="74"/>
      <c r="I11" s="71">
        <v>1</v>
      </c>
      <c r="J11" s="76"/>
      <c r="K11" s="75"/>
      <c r="L11" s="75"/>
      <c r="M11" s="77"/>
      <c r="N11" s="77"/>
      <c r="Q11"/>
    </row>
    <row r="12" spans="1:43" s="4" customFormat="1">
      <c r="A12" s="71" t="s">
        <v>33</v>
      </c>
      <c r="B12" s="71">
        <v>4</v>
      </c>
      <c r="C12" s="58">
        <v>6</v>
      </c>
      <c r="D12" s="58">
        <v>10</v>
      </c>
      <c r="E12" s="92">
        <v>0.86250000000000004</v>
      </c>
      <c r="F12" s="120" t="s">
        <v>18</v>
      </c>
      <c r="G12" s="104" t="s">
        <v>15</v>
      </c>
      <c r="H12" s="74"/>
      <c r="I12" s="71">
        <v>1</v>
      </c>
      <c r="J12" s="76"/>
      <c r="K12" s="75"/>
      <c r="L12" s="75"/>
      <c r="M12" s="77"/>
      <c r="N12" s="77"/>
      <c r="Q12"/>
    </row>
    <row r="13" spans="1:43" s="4" customFormat="1">
      <c r="A13" s="71" t="s">
        <v>33</v>
      </c>
      <c r="B13" s="71">
        <v>5</v>
      </c>
      <c r="C13" s="58">
        <v>6</v>
      </c>
      <c r="D13" s="58">
        <v>11</v>
      </c>
      <c r="E13" s="92">
        <v>0.87083333333333324</v>
      </c>
      <c r="F13" s="120" t="s">
        <v>18</v>
      </c>
      <c r="G13" s="104" t="s">
        <v>15</v>
      </c>
      <c r="H13" s="74"/>
      <c r="I13" s="71">
        <v>1</v>
      </c>
      <c r="J13" s="76"/>
      <c r="K13" s="75"/>
      <c r="L13" s="75"/>
      <c r="M13" s="77"/>
      <c r="N13" s="77"/>
      <c r="Q13"/>
    </row>
    <row r="14" spans="1:43" s="101" customFormat="1">
      <c r="A14" s="78" t="s">
        <v>33</v>
      </c>
      <c r="B14" s="78">
        <v>6</v>
      </c>
      <c r="C14" s="60">
        <v>7</v>
      </c>
      <c r="D14" s="60">
        <v>2</v>
      </c>
      <c r="E14" s="90">
        <v>0.41666666666666669</v>
      </c>
      <c r="F14" s="121" t="s">
        <v>90</v>
      </c>
      <c r="G14" s="105" t="s">
        <v>43</v>
      </c>
      <c r="H14" s="80"/>
      <c r="I14" s="78">
        <v>1</v>
      </c>
      <c r="J14" s="82"/>
      <c r="K14" s="81"/>
      <c r="L14" s="75"/>
      <c r="M14" s="83"/>
      <c r="N14" s="77"/>
      <c r="Q14" s="102"/>
    </row>
    <row r="15" spans="1:43" s="4" customFormat="1">
      <c r="A15" s="94" t="s">
        <v>34</v>
      </c>
      <c r="B15" s="94">
        <v>1</v>
      </c>
      <c r="C15" s="95">
        <v>6</v>
      </c>
      <c r="D15" s="95">
        <v>2</v>
      </c>
      <c r="E15" s="96">
        <v>0.46458333333333335</v>
      </c>
      <c r="F15" s="122" t="s">
        <v>90</v>
      </c>
      <c r="G15" s="106" t="s">
        <v>43</v>
      </c>
      <c r="H15" s="97"/>
      <c r="I15" s="94">
        <v>1</v>
      </c>
      <c r="J15" s="99"/>
      <c r="K15" s="98"/>
      <c r="L15" s="75"/>
      <c r="M15" s="100"/>
      <c r="N15" s="77"/>
      <c r="Q15"/>
    </row>
    <row r="16" spans="1:43" s="4" customFormat="1">
      <c r="A16" s="71" t="s">
        <v>34</v>
      </c>
      <c r="B16" s="71">
        <v>2</v>
      </c>
      <c r="C16" s="58">
        <v>6</v>
      </c>
      <c r="D16" s="58">
        <v>6</v>
      </c>
      <c r="E16" s="92">
        <v>0.20486111111111113</v>
      </c>
      <c r="F16" s="120" t="s">
        <v>14</v>
      </c>
      <c r="G16" s="104" t="s">
        <v>41</v>
      </c>
      <c r="H16" s="74"/>
      <c r="I16" s="71">
        <v>1</v>
      </c>
      <c r="J16" s="76"/>
      <c r="K16" s="75"/>
      <c r="L16" s="75"/>
      <c r="M16" s="77"/>
      <c r="N16" s="77"/>
      <c r="Q16"/>
    </row>
    <row r="17" spans="1:17" s="4" customFormat="1">
      <c r="A17" s="71" t="s">
        <v>34</v>
      </c>
      <c r="B17" s="71">
        <v>3</v>
      </c>
      <c r="C17" s="58">
        <v>6</v>
      </c>
      <c r="D17" s="58">
        <v>6</v>
      </c>
      <c r="E17" s="92">
        <v>0.78472222222222221</v>
      </c>
      <c r="F17" s="120" t="s">
        <v>18</v>
      </c>
      <c r="G17" s="104" t="s">
        <v>82</v>
      </c>
      <c r="H17" s="74"/>
      <c r="I17" s="71">
        <v>1</v>
      </c>
      <c r="J17" s="76"/>
      <c r="K17" s="75"/>
      <c r="L17" s="75"/>
      <c r="M17" s="77"/>
      <c r="N17" s="77"/>
      <c r="Q17"/>
    </row>
    <row r="18" spans="1:17" s="4" customFormat="1">
      <c r="A18" s="71" t="s">
        <v>34</v>
      </c>
      <c r="B18" s="71">
        <v>4</v>
      </c>
      <c r="C18" s="58">
        <v>6</v>
      </c>
      <c r="D18" s="58">
        <v>6</v>
      </c>
      <c r="E18" s="92">
        <v>0.9277777777777777</v>
      </c>
      <c r="F18" s="120" t="s">
        <v>18</v>
      </c>
      <c r="G18" s="104" t="s">
        <v>16</v>
      </c>
      <c r="H18" s="74"/>
      <c r="I18" s="71">
        <v>2</v>
      </c>
      <c r="J18" s="76" t="s">
        <v>129</v>
      </c>
      <c r="K18" s="75"/>
      <c r="L18" s="75"/>
      <c r="M18" s="77"/>
      <c r="N18" s="77"/>
      <c r="Q18"/>
    </row>
    <row r="19" spans="1:17" s="4" customFormat="1">
      <c r="A19" s="71" t="s">
        <v>34</v>
      </c>
      <c r="B19" s="71">
        <v>5</v>
      </c>
      <c r="C19" s="58">
        <v>6</v>
      </c>
      <c r="D19" s="58">
        <v>7</v>
      </c>
      <c r="E19" s="92">
        <v>0.22638888888888889</v>
      </c>
      <c r="F19" s="120" t="s">
        <v>18</v>
      </c>
      <c r="G19" s="104" t="s">
        <v>13</v>
      </c>
      <c r="H19" s="74"/>
      <c r="I19" s="71">
        <v>1</v>
      </c>
      <c r="J19" s="76"/>
      <c r="K19" s="75"/>
      <c r="L19" s="75"/>
      <c r="M19" s="77"/>
      <c r="N19" s="77"/>
      <c r="Q19"/>
    </row>
    <row r="20" spans="1:17" s="4" customFormat="1">
      <c r="A20" s="71" t="s">
        <v>34</v>
      </c>
      <c r="B20" s="71">
        <v>6</v>
      </c>
      <c r="C20" s="58">
        <v>6</v>
      </c>
      <c r="D20" s="58">
        <v>7</v>
      </c>
      <c r="E20" s="92">
        <v>0.54722222222222217</v>
      </c>
      <c r="F20" s="120" t="s">
        <v>90</v>
      </c>
      <c r="G20" s="104" t="s">
        <v>67</v>
      </c>
      <c r="H20" s="74"/>
      <c r="I20" s="71">
        <v>1</v>
      </c>
      <c r="J20" s="76"/>
      <c r="K20" s="75"/>
      <c r="L20" s="75"/>
      <c r="M20" s="77"/>
      <c r="N20" s="77"/>
      <c r="Q20"/>
    </row>
    <row r="21" spans="1:17" s="4" customFormat="1">
      <c r="A21" s="71" t="s">
        <v>34</v>
      </c>
      <c r="B21" s="71">
        <v>7</v>
      </c>
      <c r="C21" s="58">
        <v>6</v>
      </c>
      <c r="D21" s="58">
        <v>8</v>
      </c>
      <c r="E21" s="92">
        <v>0.60069444444444442</v>
      </c>
      <c r="F21" s="120" t="s">
        <v>128</v>
      </c>
      <c r="G21" s="104" t="s">
        <v>81</v>
      </c>
      <c r="H21" s="74"/>
      <c r="I21" s="71">
        <v>1</v>
      </c>
      <c r="J21" s="76"/>
      <c r="K21" s="75"/>
      <c r="L21" s="75"/>
      <c r="M21" s="77"/>
      <c r="N21" s="77"/>
      <c r="Q21"/>
    </row>
    <row r="22" spans="1:17" s="4" customFormat="1">
      <c r="A22" s="71" t="s">
        <v>34</v>
      </c>
      <c r="B22" s="71">
        <v>8</v>
      </c>
      <c r="C22" s="58">
        <v>6</v>
      </c>
      <c r="D22" s="58">
        <v>8</v>
      </c>
      <c r="E22" s="92">
        <v>0.60277777777777775</v>
      </c>
      <c r="F22" s="120" t="s">
        <v>90</v>
      </c>
      <c r="G22" s="104" t="s">
        <v>67</v>
      </c>
      <c r="H22" s="74"/>
      <c r="I22" s="71">
        <v>1</v>
      </c>
      <c r="J22" s="76"/>
      <c r="K22" s="75"/>
      <c r="L22" s="75"/>
      <c r="M22" s="77"/>
      <c r="N22" s="77"/>
      <c r="Q22"/>
    </row>
    <row r="23" spans="1:17" s="4" customFormat="1">
      <c r="A23" s="71" t="s">
        <v>34</v>
      </c>
      <c r="B23" s="71">
        <v>9</v>
      </c>
      <c r="C23" s="58">
        <v>6</v>
      </c>
      <c r="D23" s="58">
        <v>8</v>
      </c>
      <c r="E23" s="92">
        <v>0.93888888888888899</v>
      </c>
      <c r="F23" s="120" t="s">
        <v>18</v>
      </c>
      <c r="G23" s="104" t="s">
        <v>13</v>
      </c>
      <c r="H23" s="74"/>
      <c r="I23" s="71">
        <v>1</v>
      </c>
      <c r="J23" s="76"/>
      <c r="K23" s="75"/>
      <c r="L23" s="75"/>
      <c r="M23" s="77"/>
      <c r="N23" s="77"/>
      <c r="Q23"/>
    </row>
    <row r="24" spans="1:17" s="4" customFormat="1">
      <c r="A24" s="71" t="s">
        <v>34</v>
      </c>
      <c r="B24" s="71">
        <v>10</v>
      </c>
      <c r="C24" s="58">
        <v>6</v>
      </c>
      <c r="D24" s="58">
        <v>9</v>
      </c>
      <c r="E24" s="92">
        <v>0.23819444444444446</v>
      </c>
      <c r="F24" s="120" t="s">
        <v>18</v>
      </c>
      <c r="G24" s="104" t="s">
        <v>13</v>
      </c>
      <c r="H24" s="74"/>
      <c r="I24" s="71">
        <v>1</v>
      </c>
      <c r="J24" s="76"/>
      <c r="K24" s="75"/>
      <c r="L24" s="75"/>
      <c r="M24" s="77"/>
      <c r="N24" s="77"/>
      <c r="Q24"/>
    </row>
    <row r="25" spans="1:17" s="4" customFormat="1">
      <c r="A25" s="71" t="s">
        <v>34</v>
      </c>
      <c r="B25" s="71">
        <v>11</v>
      </c>
      <c r="C25" s="58">
        <v>6</v>
      </c>
      <c r="D25" s="58">
        <v>9</v>
      </c>
      <c r="E25" s="92">
        <v>0.79583333333333339</v>
      </c>
      <c r="F25" s="120" t="s">
        <v>18</v>
      </c>
      <c r="G25" s="104" t="s">
        <v>16</v>
      </c>
      <c r="H25" s="74"/>
      <c r="I25" s="71">
        <v>1</v>
      </c>
      <c r="J25" s="76"/>
      <c r="K25" s="75"/>
      <c r="L25" s="75"/>
      <c r="M25" s="77"/>
      <c r="N25" s="77"/>
      <c r="Q25"/>
    </row>
    <row r="26" spans="1:17" s="4" customFormat="1">
      <c r="A26" s="71" t="s">
        <v>34</v>
      </c>
      <c r="B26" s="71">
        <v>12</v>
      </c>
      <c r="C26" s="58">
        <v>6</v>
      </c>
      <c r="D26" s="58">
        <v>10</v>
      </c>
      <c r="E26" s="92">
        <v>0.9194444444444444</v>
      </c>
      <c r="F26" s="120" t="s">
        <v>18</v>
      </c>
      <c r="G26" s="104" t="s">
        <v>13</v>
      </c>
      <c r="H26" s="74"/>
      <c r="I26" s="71">
        <v>1</v>
      </c>
      <c r="J26" s="76"/>
      <c r="K26" s="75"/>
      <c r="L26" s="75"/>
      <c r="M26" s="77"/>
      <c r="N26" s="77"/>
      <c r="Q26"/>
    </row>
    <row r="27" spans="1:17" s="4" customFormat="1">
      <c r="A27" s="71" t="s">
        <v>34</v>
      </c>
      <c r="B27" s="71">
        <v>13</v>
      </c>
      <c r="C27" s="58">
        <v>6</v>
      </c>
      <c r="D27" s="58">
        <v>11</v>
      </c>
      <c r="E27" s="92">
        <v>8.3333333333333329E-2</v>
      </c>
      <c r="F27" s="120" t="s">
        <v>18</v>
      </c>
      <c r="G27" s="104" t="s">
        <v>28</v>
      </c>
      <c r="H27" s="74"/>
      <c r="I27" s="71">
        <v>1</v>
      </c>
      <c r="J27" s="76"/>
      <c r="K27" s="75"/>
      <c r="L27" s="75"/>
      <c r="M27" s="77"/>
      <c r="N27" s="77"/>
      <c r="Q27"/>
    </row>
    <row r="28" spans="1:17" s="4" customFormat="1">
      <c r="A28" s="71" t="s">
        <v>34</v>
      </c>
      <c r="B28" s="71">
        <v>14</v>
      </c>
      <c r="C28" s="58">
        <v>6</v>
      </c>
      <c r="D28" s="58">
        <v>12</v>
      </c>
      <c r="E28" s="92">
        <v>0.23958333333333334</v>
      </c>
      <c r="F28" s="120" t="s">
        <v>14</v>
      </c>
      <c r="G28" s="104" t="s">
        <v>14</v>
      </c>
      <c r="H28" s="74"/>
      <c r="I28" s="71">
        <v>1</v>
      </c>
      <c r="J28" s="76"/>
      <c r="K28" s="75"/>
      <c r="L28" s="75"/>
      <c r="M28" s="77"/>
      <c r="N28" s="77"/>
      <c r="Q28"/>
    </row>
    <row r="29" spans="1:17" s="4" customFormat="1">
      <c r="A29" s="71" t="s">
        <v>34</v>
      </c>
      <c r="B29" s="71">
        <v>15</v>
      </c>
      <c r="C29" s="58">
        <v>6</v>
      </c>
      <c r="D29" s="58">
        <v>12</v>
      </c>
      <c r="E29" s="92">
        <v>0.8305555555555556</v>
      </c>
      <c r="F29" s="120" t="s">
        <v>18</v>
      </c>
      <c r="G29" s="104" t="s">
        <v>13</v>
      </c>
      <c r="H29" s="74"/>
      <c r="I29" s="71">
        <v>1</v>
      </c>
      <c r="J29" s="76"/>
      <c r="K29" s="75"/>
      <c r="L29" s="75"/>
      <c r="M29" s="77"/>
      <c r="N29" s="77"/>
      <c r="Q29"/>
    </row>
    <row r="30" spans="1:17" s="4" customFormat="1">
      <c r="A30" s="71" t="s">
        <v>34</v>
      </c>
      <c r="B30" s="71">
        <v>16</v>
      </c>
      <c r="C30" s="58">
        <v>6</v>
      </c>
      <c r="D30" s="58">
        <v>13</v>
      </c>
      <c r="E30" s="92">
        <v>0.11180555555555556</v>
      </c>
      <c r="F30" s="120" t="s">
        <v>14</v>
      </c>
      <c r="G30" s="104" t="s">
        <v>14</v>
      </c>
      <c r="H30" s="74"/>
      <c r="I30" s="71">
        <v>1</v>
      </c>
      <c r="J30" s="76"/>
      <c r="K30" s="75"/>
      <c r="L30" s="75"/>
      <c r="M30" s="77"/>
      <c r="N30" s="77"/>
      <c r="Q30"/>
    </row>
    <row r="31" spans="1:17" s="4" customFormat="1">
      <c r="A31" s="71" t="s">
        <v>34</v>
      </c>
      <c r="B31" s="71">
        <v>17</v>
      </c>
      <c r="C31" s="58">
        <v>6</v>
      </c>
      <c r="D31" s="58">
        <v>13</v>
      </c>
      <c r="E31" s="92">
        <v>0.35486111111111113</v>
      </c>
      <c r="F31" s="120" t="s">
        <v>127</v>
      </c>
      <c r="G31" s="104" t="s">
        <v>60</v>
      </c>
      <c r="H31" s="74"/>
      <c r="I31" s="71">
        <v>1</v>
      </c>
      <c r="J31" s="76"/>
      <c r="K31" s="75"/>
      <c r="L31" s="75"/>
      <c r="M31" s="77"/>
      <c r="N31" s="77"/>
      <c r="Q31"/>
    </row>
    <row r="32" spans="1:17" s="4" customFormat="1">
      <c r="A32" s="71" t="s">
        <v>34</v>
      </c>
      <c r="B32" s="71">
        <v>18</v>
      </c>
      <c r="C32" s="58">
        <v>6</v>
      </c>
      <c r="D32" s="58">
        <v>13</v>
      </c>
      <c r="E32" s="92">
        <v>0.40972222222222227</v>
      </c>
      <c r="F32" s="120" t="s">
        <v>14</v>
      </c>
      <c r="G32" s="104" t="s">
        <v>14</v>
      </c>
      <c r="H32" s="74"/>
      <c r="I32" s="71">
        <v>1</v>
      </c>
      <c r="J32" s="76"/>
      <c r="K32" s="75"/>
      <c r="L32" s="75"/>
      <c r="M32" s="77"/>
      <c r="N32" s="77"/>
      <c r="Q32"/>
    </row>
    <row r="33" spans="1:17" s="4" customFormat="1">
      <c r="A33" s="71" t="s">
        <v>34</v>
      </c>
      <c r="B33" s="71">
        <v>19</v>
      </c>
      <c r="C33" s="58">
        <v>6</v>
      </c>
      <c r="D33" s="58">
        <v>14</v>
      </c>
      <c r="E33" s="92">
        <v>0.54513888888888895</v>
      </c>
      <c r="F33" s="120" t="s">
        <v>90</v>
      </c>
      <c r="G33" s="104" t="s">
        <v>67</v>
      </c>
      <c r="H33" s="74"/>
      <c r="I33" s="71">
        <v>1</v>
      </c>
      <c r="J33" s="76"/>
      <c r="K33" s="75"/>
      <c r="L33" s="75"/>
      <c r="M33" s="77"/>
      <c r="N33" s="77"/>
      <c r="Q33"/>
    </row>
    <row r="34" spans="1:17" s="4" customFormat="1">
      <c r="A34" s="71" t="s">
        <v>34</v>
      </c>
      <c r="B34" s="71">
        <v>20</v>
      </c>
      <c r="C34" s="58">
        <v>6</v>
      </c>
      <c r="D34" s="58">
        <v>14</v>
      </c>
      <c r="E34" s="92">
        <v>0.64722222222222225</v>
      </c>
      <c r="F34" s="120" t="s">
        <v>14</v>
      </c>
      <c r="G34" s="104" t="s">
        <v>14</v>
      </c>
      <c r="H34" s="74"/>
      <c r="I34" s="71">
        <v>1</v>
      </c>
      <c r="J34" s="76"/>
      <c r="K34" s="75"/>
      <c r="L34" s="75"/>
      <c r="M34" s="77"/>
      <c r="N34" s="77"/>
      <c r="Q34"/>
    </row>
    <row r="35" spans="1:17" s="4" customFormat="1">
      <c r="A35" s="71" t="s">
        <v>34</v>
      </c>
      <c r="B35" s="71">
        <v>21</v>
      </c>
      <c r="C35" s="58">
        <v>6</v>
      </c>
      <c r="D35" s="58">
        <v>14</v>
      </c>
      <c r="E35" s="92">
        <v>0.91388888888888886</v>
      </c>
      <c r="F35" s="120" t="s">
        <v>14</v>
      </c>
      <c r="G35" s="104" t="s">
        <v>14</v>
      </c>
      <c r="H35" s="74"/>
      <c r="I35" s="71">
        <v>1</v>
      </c>
      <c r="J35" s="76"/>
      <c r="K35" s="75"/>
      <c r="L35" s="75"/>
      <c r="M35" s="77"/>
      <c r="N35" s="77"/>
      <c r="Q35"/>
    </row>
    <row r="36" spans="1:17" s="4" customFormat="1">
      <c r="A36" s="71" t="s">
        <v>34</v>
      </c>
      <c r="B36" s="71">
        <v>22</v>
      </c>
      <c r="C36" s="58">
        <v>6</v>
      </c>
      <c r="D36" s="58">
        <v>15</v>
      </c>
      <c r="E36" s="92">
        <v>0.5180555555555556</v>
      </c>
      <c r="F36" s="120" t="s">
        <v>127</v>
      </c>
      <c r="G36" s="104" t="s">
        <v>60</v>
      </c>
      <c r="H36" s="74"/>
      <c r="I36" s="71">
        <v>1</v>
      </c>
      <c r="J36" s="76"/>
      <c r="K36" s="75"/>
      <c r="L36" s="75"/>
      <c r="M36" s="77"/>
      <c r="N36" s="77"/>
      <c r="Q36"/>
    </row>
    <row r="37" spans="1:17" s="4" customFormat="1">
      <c r="A37" s="71" t="s">
        <v>34</v>
      </c>
      <c r="B37" s="71">
        <v>23</v>
      </c>
      <c r="C37" s="58">
        <v>6</v>
      </c>
      <c r="D37" s="58">
        <v>15</v>
      </c>
      <c r="E37" s="92">
        <v>0.70694444444444438</v>
      </c>
      <c r="F37" s="120" t="s">
        <v>18</v>
      </c>
      <c r="G37" s="104" t="s">
        <v>13</v>
      </c>
      <c r="H37" s="74"/>
      <c r="I37" s="71">
        <v>1</v>
      </c>
      <c r="J37" s="76"/>
      <c r="K37" s="75"/>
      <c r="L37" s="75"/>
      <c r="M37" s="77"/>
      <c r="N37" s="77"/>
      <c r="Q37"/>
    </row>
    <row r="38" spans="1:17" s="4" customFormat="1">
      <c r="A38" s="71" t="s">
        <v>34</v>
      </c>
      <c r="B38" s="71">
        <v>24</v>
      </c>
      <c r="C38" s="58">
        <v>6</v>
      </c>
      <c r="D38" s="58">
        <v>15</v>
      </c>
      <c r="E38" s="92">
        <v>0.92222222222222217</v>
      </c>
      <c r="F38" s="120" t="s">
        <v>19</v>
      </c>
      <c r="G38" s="104" t="s">
        <v>14</v>
      </c>
      <c r="H38" s="74"/>
      <c r="I38" s="71">
        <v>1</v>
      </c>
      <c r="J38" s="76"/>
      <c r="K38" s="75"/>
      <c r="L38" s="75"/>
      <c r="M38" s="77"/>
      <c r="N38" s="77"/>
      <c r="Q38"/>
    </row>
    <row r="39" spans="1:17" s="4" customFormat="1">
      <c r="A39" s="71" t="s">
        <v>34</v>
      </c>
      <c r="B39" s="71">
        <v>25</v>
      </c>
      <c r="C39" s="58">
        <v>6</v>
      </c>
      <c r="D39" s="58">
        <v>16</v>
      </c>
      <c r="E39" s="92">
        <v>0.5708333333333333</v>
      </c>
      <c r="F39" s="120" t="s">
        <v>19</v>
      </c>
      <c r="G39" s="104" t="s">
        <v>14</v>
      </c>
      <c r="H39" s="74"/>
      <c r="I39" s="71">
        <v>1</v>
      </c>
      <c r="J39" s="76"/>
      <c r="K39" s="75"/>
      <c r="L39" s="75"/>
      <c r="M39" s="77"/>
      <c r="N39" s="77"/>
      <c r="Q39"/>
    </row>
    <row r="40" spans="1:17" s="4" customFormat="1">
      <c r="A40" s="71" t="s">
        <v>34</v>
      </c>
      <c r="B40" s="71">
        <v>26</v>
      </c>
      <c r="C40" s="58">
        <v>6</v>
      </c>
      <c r="D40" s="58">
        <v>17</v>
      </c>
      <c r="E40" s="92">
        <v>2.9166666666666664E-2</v>
      </c>
      <c r="F40" s="120" t="s">
        <v>18</v>
      </c>
      <c r="G40" s="104" t="s">
        <v>13</v>
      </c>
      <c r="H40" s="74"/>
      <c r="I40" s="71">
        <v>1</v>
      </c>
      <c r="J40" s="76"/>
      <c r="K40" s="75"/>
      <c r="L40" s="75"/>
      <c r="M40" s="77"/>
      <c r="N40" s="77"/>
      <c r="Q40"/>
    </row>
    <row r="41" spans="1:17" s="4" customFormat="1">
      <c r="A41" s="71" t="s">
        <v>34</v>
      </c>
      <c r="B41" s="71">
        <v>27</v>
      </c>
      <c r="C41" s="58">
        <v>6</v>
      </c>
      <c r="D41" s="58">
        <v>17</v>
      </c>
      <c r="E41" s="92">
        <v>0.23055555555555554</v>
      </c>
      <c r="F41" s="120" t="s">
        <v>18</v>
      </c>
      <c r="G41" s="104" t="s">
        <v>13</v>
      </c>
      <c r="H41" s="74"/>
      <c r="I41" s="71">
        <v>1</v>
      </c>
      <c r="J41" s="76"/>
      <c r="K41" s="75"/>
      <c r="L41" s="75"/>
      <c r="M41" s="77"/>
      <c r="N41" s="77"/>
      <c r="Q41"/>
    </row>
    <row r="42" spans="1:17" s="4" customFormat="1">
      <c r="A42" s="71" t="s">
        <v>34</v>
      </c>
      <c r="B42" s="71">
        <v>28</v>
      </c>
      <c r="C42" s="58">
        <v>6</v>
      </c>
      <c r="D42" s="58">
        <v>17</v>
      </c>
      <c r="E42" s="92">
        <v>0.63055555555555554</v>
      </c>
      <c r="F42" s="120" t="s">
        <v>14</v>
      </c>
      <c r="G42" s="104" t="s">
        <v>14</v>
      </c>
      <c r="H42" s="74"/>
      <c r="I42" s="71">
        <v>1</v>
      </c>
      <c r="J42" s="76"/>
      <c r="K42" s="75"/>
      <c r="L42" s="75"/>
      <c r="M42" s="77"/>
      <c r="N42" s="77"/>
      <c r="Q42"/>
    </row>
    <row r="43" spans="1:17" s="4" customFormat="1">
      <c r="A43" s="71" t="s">
        <v>34</v>
      </c>
      <c r="B43" s="71">
        <v>29</v>
      </c>
      <c r="C43" s="58">
        <v>6</v>
      </c>
      <c r="D43" s="58">
        <v>18</v>
      </c>
      <c r="E43" s="92">
        <v>0.23263888888888887</v>
      </c>
      <c r="F43" s="120" t="s">
        <v>127</v>
      </c>
      <c r="G43" s="104" t="s">
        <v>60</v>
      </c>
      <c r="H43" s="74"/>
      <c r="I43" s="71">
        <v>1</v>
      </c>
      <c r="J43" s="76"/>
      <c r="K43" s="75"/>
      <c r="L43" s="75"/>
      <c r="M43" s="77"/>
      <c r="N43" s="77"/>
      <c r="Q43"/>
    </row>
    <row r="44" spans="1:17" s="4" customFormat="1">
      <c r="A44" s="71" t="s">
        <v>34</v>
      </c>
      <c r="B44" s="71">
        <v>30</v>
      </c>
      <c r="C44" s="58">
        <v>6</v>
      </c>
      <c r="D44" s="58">
        <v>19</v>
      </c>
      <c r="E44" s="92">
        <v>0.23263888888888887</v>
      </c>
      <c r="F44" s="120" t="s">
        <v>18</v>
      </c>
      <c r="G44" s="104" t="s">
        <v>13</v>
      </c>
      <c r="H44" s="74"/>
      <c r="I44" s="71">
        <v>1</v>
      </c>
      <c r="J44" s="76"/>
      <c r="K44" s="75"/>
      <c r="L44" s="75"/>
      <c r="M44" s="77"/>
      <c r="N44" s="77"/>
      <c r="Q44"/>
    </row>
    <row r="45" spans="1:17" s="4" customFormat="1">
      <c r="A45" s="71" t="s">
        <v>34</v>
      </c>
      <c r="B45" s="71">
        <v>31</v>
      </c>
      <c r="C45" s="58">
        <v>6</v>
      </c>
      <c r="D45" s="58">
        <v>19</v>
      </c>
      <c r="E45" s="92">
        <v>0.9145833333333333</v>
      </c>
      <c r="F45" s="120" t="s">
        <v>18</v>
      </c>
      <c r="G45" s="104" t="s">
        <v>13</v>
      </c>
      <c r="H45" s="74"/>
      <c r="I45" s="71">
        <v>1</v>
      </c>
      <c r="J45" s="76"/>
      <c r="K45" s="75"/>
      <c r="L45" s="75"/>
      <c r="M45" s="77"/>
      <c r="N45" s="77"/>
      <c r="Q45"/>
    </row>
    <row r="46" spans="1:17" s="4" customFormat="1">
      <c r="A46" s="71" t="s">
        <v>34</v>
      </c>
      <c r="B46" s="71">
        <v>32</v>
      </c>
      <c r="C46" s="58">
        <v>6</v>
      </c>
      <c r="D46" s="58">
        <v>19</v>
      </c>
      <c r="E46" s="92">
        <v>0.92013888888888884</v>
      </c>
      <c r="F46" s="120" t="s">
        <v>18</v>
      </c>
      <c r="G46" s="104" t="s">
        <v>13</v>
      </c>
      <c r="H46" s="74"/>
      <c r="I46" s="71">
        <v>1</v>
      </c>
      <c r="J46" s="76"/>
      <c r="K46" s="75"/>
      <c r="L46" s="75"/>
      <c r="M46" s="77"/>
      <c r="N46" s="77"/>
      <c r="Q46"/>
    </row>
    <row r="47" spans="1:17" s="4" customFormat="1">
      <c r="A47" s="71" t="s">
        <v>34</v>
      </c>
      <c r="B47" s="71">
        <v>33</v>
      </c>
      <c r="C47" s="58">
        <v>6</v>
      </c>
      <c r="D47" s="58">
        <v>20</v>
      </c>
      <c r="E47" s="92">
        <v>0.20624999999999999</v>
      </c>
      <c r="F47" s="120" t="s">
        <v>18</v>
      </c>
      <c r="G47" s="104" t="s">
        <v>13</v>
      </c>
      <c r="H47" s="74"/>
      <c r="I47" s="71">
        <v>1</v>
      </c>
      <c r="J47" s="76"/>
      <c r="K47" s="75"/>
      <c r="L47" s="75"/>
      <c r="M47" s="77"/>
      <c r="N47" s="77"/>
      <c r="Q47"/>
    </row>
    <row r="48" spans="1:17" s="4" customFormat="1">
      <c r="A48" s="71" t="s">
        <v>34</v>
      </c>
      <c r="B48" s="71">
        <v>34</v>
      </c>
      <c r="C48" s="58">
        <v>6</v>
      </c>
      <c r="D48" s="58">
        <v>20</v>
      </c>
      <c r="E48" s="92">
        <v>0.53402777777777777</v>
      </c>
      <c r="F48" s="120" t="s">
        <v>127</v>
      </c>
      <c r="G48" s="104" t="s">
        <v>60</v>
      </c>
      <c r="H48" s="74"/>
      <c r="I48" s="71">
        <v>1</v>
      </c>
      <c r="J48" s="76"/>
      <c r="K48" s="75"/>
      <c r="L48" s="75"/>
      <c r="M48" s="77"/>
      <c r="N48" s="77"/>
      <c r="Q48"/>
    </row>
    <row r="49" spans="1:17" s="4" customFormat="1">
      <c r="A49" s="71" t="s">
        <v>34</v>
      </c>
      <c r="B49" s="71">
        <v>35</v>
      </c>
      <c r="C49" s="58">
        <v>6</v>
      </c>
      <c r="D49" s="58">
        <v>20</v>
      </c>
      <c r="E49" s="92">
        <v>0.76388888888888884</v>
      </c>
      <c r="F49" s="120" t="s">
        <v>18</v>
      </c>
      <c r="G49" s="104" t="s">
        <v>13</v>
      </c>
      <c r="H49" s="74"/>
      <c r="I49" s="71">
        <v>1</v>
      </c>
      <c r="J49" s="76"/>
      <c r="K49" s="75"/>
      <c r="L49" s="75"/>
      <c r="M49" s="77"/>
      <c r="N49" s="77"/>
      <c r="Q49"/>
    </row>
    <row r="50" spans="1:17" s="4" customFormat="1">
      <c r="A50" s="71" t="s">
        <v>34</v>
      </c>
      <c r="B50" s="71">
        <v>36</v>
      </c>
      <c r="C50" s="58">
        <v>6</v>
      </c>
      <c r="D50" s="58">
        <v>21</v>
      </c>
      <c r="E50" s="92">
        <v>0.17152777777777775</v>
      </c>
      <c r="F50" s="120" t="s">
        <v>18</v>
      </c>
      <c r="G50" s="104" t="s">
        <v>16</v>
      </c>
      <c r="H50" s="74"/>
      <c r="I50" s="71">
        <v>1</v>
      </c>
      <c r="J50" s="76"/>
      <c r="K50" s="75"/>
      <c r="L50" s="75"/>
      <c r="M50" s="77"/>
      <c r="N50" s="77"/>
      <c r="Q50"/>
    </row>
    <row r="51" spans="1:17" s="4" customFormat="1">
      <c r="A51" s="71" t="s">
        <v>34</v>
      </c>
      <c r="B51" s="71">
        <v>37</v>
      </c>
      <c r="C51" s="58">
        <v>6</v>
      </c>
      <c r="D51" s="58">
        <v>22</v>
      </c>
      <c r="E51" s="92">
        <v>0.11458333333333333</v>
      </c>
      <c r="F51" s="120" t="s">
        <v>19</v>
      </c>
      <c r="G51" s="104" t="s">
        <v>14</v>
      </c>
      <c r="H51" s="74"/>
      <c r="I51" s="71">
        <v>1</v>
      </c>
      <c r="J51" s="76"/>
      <c r="K51" s="75"/>
      <c r="L51" s="75"/>
      <c r="M51" s="77"/>
      <c r="N51" s="77"/>
      <c r="Q51"/>
    </row>
    <row r="52" spans="1:17" s="4" customFormat="1">
      <c r="A52" s="71" t="s">
        <v>34</v>
      </c>
      <c r="B52" s="71">
        <v>38</v>
      </c>
      <c r="C52" s="58">
        <v>6</v>
      </c>
      <c r="D52" s="58">
        <v>22</v>
      </c>
      <c r="E52" s="92">
        <v>0.11805555555555557</v>
      </c>
      <c r="F52" s="120" t="s">
        <v>18</v>
      </c>
      <c r="G52" s="104" t="s">
        <v>13</v>
      </c>
      <c r="H52" s="74"/>
      <c r="I52" s="71">
        <v>1</v>
      </c>
      <c r="J52" s="76"/>
      <c r="K52" s="75"/>
      <c r="L52" s="75"/>
      <c r="M52" s="77"/>
      <c r="N52" s="77"/>
      <c r="Q52"/>
    </row>
    <row r="53" spans="1:17">
      <c r="L53" s="75"/>
      <c r="N53" s="77"/>
    </row>
    <row r="54" spans="1:17">
      <c r="L54" s="75"/>
      <c r="N54" s="77"/>
    </row>
    <row r="55" spans="1:17">
      <c r="L55" s="75"/>
      <c r="N55" s="77"/>
    </row>
    <row r="56" spans="1:17">
      <c r="L56" s="75"/>
      <c r="N56" s="77"/>
    </row>
    <row r="57" spans="1:17">
      <c r="L57" s="75"/>
      <c r="N57" s="77"/>
    </row>
    <row r="58" spans="1:17">
      <c r="L58" s="75"/>
      <c r="N58" s="77"/>
    </row>
    <row r="59" spans="1:17">
      <c r="L59" s="75"/>
      <c r="N59" s="77"/>
    </row>
    <row r="60" spans="1:17">
      <c r="L60" s="75"/>
      <c r="N60" s="77"/>
    </row>
    <row r="61" spans="1:17">
      <c r="L61" s="75"/>
      <c r="N61" s="77"/>
    </row>
    <row r="62" spans="1:17">
      <c r="L62" s="75"/>
      <c r="N62" s="77"/>
    </row>
    <row r="63" spans="1:17">
      <c r="L63" s="75"/>
      <c r="N63" s="77"/>
    </row>
    <row r="64" spans="1:17">
      <c r="L64" s="75"/>
      <c r="N64" s="77"/>
    </row>
    <row r="65" spans="12:14">
      <c r="L65" s="75"/>
      <c r="N65" s="77"/>
    </row>
    <row r="66" spans="12:14">
      <c r="L66" s="75"/>
      <c r="N66" s="77"/>
    </row>
    <row r="67" spans="12:14">
      <c r="L67" s="75"/>
      <c r="N67" s="77"/>
    </row>
    <row r="68" spans="12:14">
      <c r="L68" s="75"/>
      <c r="N68" s="77"/>
    </row>
    <row r="69" spans="12:14">
      <c r="L69" s="75"/>
      <c r="N69" s="77"/>
    </row>
    <row r="70" spans="12:14">
      <c r="L70" s="75"/>
      <c r="N70" s="77"/>
    </row>
    <row r="71" spans="12:14">
      <c r="L71" s="75"/>
      <c r="N71" s="77"/>
    </row>
    <row r="72" spans="12:14">
      <c r="L72" s="75"/>
      <c r="N72" s="77"/>
    </row>
    <row r="73" spans="12:14">
      <c r="L73" s="75"/>
      <c r="N73" s="77"/>
    </row>
    <row r="74" spans="12:14">
      <c r="L74" s="75"/>
      <c r="N74" s="77"/>
    </row>
    <row r="75" spans="12:14">
      <c r="L75" s="75"/>
      <c r="N75" s="77"/>
    </row>
    <row r="76" spans="12:14">
      <c r="L76" s="75"/>
      <c r="N76" s="77"/>
    </row>
    <row r="77" spans="12:14">
      <c r="L77" s="75"/>
      <c r="N77" s="77"/>
    </row>
    <row r="78" spans="12:14">
      <c r="L78" s="75"/>
      <c r="N78" s="77"/>
    </row>
    <row r="79" spans="12:14">
      <c r="L79" s="75"/>
      <c r="N79" s="77"/>
    </row>
    <row r="80" spans="12:14">
      <c r="L80" s="75"/>
      <c r="N80" s="77"/>
    </row>
    <row r="81" spans="12:14">
      <c r="L81" s="75"/>
      <c r="N81" s="77"/>
    </row>
    <row r="82" spans="12:14">
      <c r="L82" s="75"/>
      <c r="N82" s="77"/>
    </row>
    <row r="83" spans="12:14">
      <c r="L83" s="75"/>
      <c r="N83" s="77"/>
    </row>
    <row r="84" spans="12:14">
      <c r="L84" s="75"/>
      <c r="N84" s="77"/>
    </row>
    <row r="85" spans="12:14">
      <c r="L85" s="75"/>
      <c r="N85" s="77"/>
    </row>
    <row r="86" spans="12:14">
      <c r="L86" s="75"/>
      <c r="N86" s="77"/>
    </row>
    <row r="87" spans="12:14">
      <c r="L87" s="75"/>
      <c r="N87" s="77"/>
    </row>
    <row r="88" spans="12:14">
      <c r="L88" s="75"/>
      <c r="N88" s="77"/>
    </row>
    <row r="89" spans="12:14">
      <c r="L89" s="75"/>
      <c r="N89" s="77"/>
    </row>
    <row r="90" spans="12:14">
      <c r="L90" s="75"/>
      <c r="N90" s="77"/>
    </row>
    <row r="91" spans="12:14">
      <c r="L91" s="75"/>
      <c r="N91" s="77"/>
    </row>
    <row r="92" spans="12:14">
      <c r="L92" s="75"/>
      <c r="N92" s="77"/>
    </row>
    <row r="93" spans="12:14">
      <c r="L93" s="75"/>
      <c r="N93" s="77"/>
    </row>
    <row r="94" spans="12:14">
      <c r="L94" s="75"/>
      <c r="N94" s="77"/>
    </row>
    <row r="95" spans="12:14">
      <c r="L95" s="75"/>
      <c r="N95" s="77"/>
    </row>
    <row r="96" spans="12:14">
      <c r="L96" s="75"/>
      <c r="N96" s="77"/>
    </row>
    <row r="97" spans="12:14">
      <c r="L97" s="75"/>
      <c r="N97" s="77"/>
    </row>
    <row r="98" spans="12:14">
      <c r="L98" s="75"/>
      <c r="N98" s="77"/>
    </row>
    <row r="99" spans="12:14">
      <c r="L99" s="75"/>
      <c r="N99" s="77"/>
    </row>
    <row r="100" spans="12:14">
      <c r="L100" s="75"/>
      <c r="N100" s="77"/>
    </row>
    <row r="101" spans="12:14">
      <c r="L101" s="75"/>
      <c r="N101" s="77"/>
    </row>
    <row r="102" spans="12:14">
      <c r="L102" s="75"/>
      <c r="N102" s="77"/>
    </row>
    <row r="103" spans="12:14">
      <c r="L103" s="75"/>
      <c r="N103" s="77"/>
    </row>
    <row r="104" spans="12:14">
      <c r="L104" s="75"/>
      <c r="N104" s="77"/>
    </row>
    <row r="105" spans="12:14">
      <c r="L105" s="75"/>
      <c r="N105" s="77"/>
    </row>
    <row r="106" spans="12:14">
      <c r="L106" s="75"/>
      <c r="N106" s="77"/>
    </row>
    <row r="107" spans="12:14">
      <c r="L107" s="75"/>
      <c r="N107" s="77"/>
    </row>
    <row r="108" spans="12:14">
      <c r="L108" s="75"/>
      <c r="N108" s="77"/>
    </row>
    <row r="109" spans="12:14">
      <c r="L109" s="75"/>
      <c r="N109" s="77"/>
    </row>
    <row r="110" spans="12:14">
      <c r="L110" s="75"/>
      <c r="N110" s="77"/>
    </row>
    <row r="111" spans="12:14">
      <c r="L111" s="75"/>
      <c r="N111" s="77"/>
    </row>
    <row r="112" spans="12:14">
      <c r="L112" s="75"/>
      <c r="N112" s="77"/>
    </row>
    <row r="113" spans="12:14">
      <c r="L113" s="75"/>
      <c r="N113" s="77"/>
    </row>
    <row r="114" spans="12:14">
      <c r="L114" s="75"/>
      <c r="N114" s="77"/>
    </row>
    <row r="115" spans="12:14">
      <c r="L115" s="75"/>
      <c r="N115" s="77"/>
    </row>
    <row r="116" spans="12:14">
      <c r="L116" s="75"/>
      <c r="N116" s="77"/>
    </row>
    <row r="117" spans="12:14">
      <c r="L117" s="75"/>
      <c r="N117" s="77"/>
    </row>
    <row r="118" spans="12:14">
      <c r="L118" s="75"/>
      <c r="N118" s="77"/>
    </row>
    <row r="119" spans="12:14">
      <c r="L119" s="75"/>
      <c r="N119" s="77"/>
    </row>
    <row r="120" spans="12:14">
      <c r="L120" s="75"/>
      <c r="N120" s="77"/>
    </row>
    <row r="121" spans="12:14">
      <c r="L121" s="75"/>
      <c r="N121" s="77"/>
    </row>
    <row r="122" spans="12:14">
      <c r="L122" s="75"/>
      <c r="N122" s="77"/>
    </row>
    <row r="123" spans="12:14">
      <c r="L123" s="75"/>
      <c r="N123" s="77"/>
    </row>
    <row r="124" spans="12:14">
      <c r="L124" s="75"/>
      <c r="N124" s="77"/>
    </row>
    <row r="125" spans="12:14">
      <c r="L125" s="75"/>
      <c r="N125" s="77"/>
    </row>
    <row r="126" spans="12:14">
      <c r="L126" s="75"/>
      <c r="N126" s="77"/>
    </row>
    <row r="127" spans="12:14">
      <c r="L127" s="75"/>
      <c r="N127" s="77"/>
    </row>
    <row r="128" spans="12:14">
      <c r="L128" s="75"/>
      <c r="N128" s="77"/>
    </row>
    <row r="129" spans="12:14">
      <c r="L129" s="75"/>
      <c r="N129" s="77"/>
    </row>
    <row r="130" spans="12:14">
      <c r="L130" s="75"/>
      <c r="N130" s="77"/>
    </row>
    <row r="131" spans="12:14">
      <c r="L131" s="75"/>
      <c r="N131" s="77"/>
    </row>
    <row r="132" spans="12:14">
      <c r="L132" s="75"/>
      <c r="N132" s="77"/>
    </row>
    <row r="133" spans="12:14">
      <c r="L133" s="75"/>
      <c r="N133" s="77"/>
    </row>
    <row r="134" spans="12:14">
      <c r="L134" s="75"/>
      <c r="N134" s="77"/>
    </row>
    <row r="135" spans="12:14">
      <c r="L135" s="75"/>
      <c r="N135" s="77"/>
    </row>
    <row r="136" spans="12:14">
      <c r="L136" s="75"/>
      <c r="N136" s="77"/>
    </row>
    <row r="137" spans="12:14">
      <c r="L137" s="75"/>
      <c r="N137" s="77"/>
    </row>
    <row r="138" spans="12:14">
      <c r="L138" s="75"/>
      <c r="N138" s="77"/>
    </row>
    <row r="139" spans="12:14">
      <c r="L139" s="75"/>
      <c r="N139" s="77"/>
    </row>
    <row r="140" spans="12:14">
      <c r="L140" s="75"/>
      <c r="N140" s="77"/>
    </row>
    <row r="141" spans="12:14">
      <c r="L141" s="75"/>
      <c r="N141" s="77"/>
    </row>
    <row r="142" spans="12:14">
      <c r="L142" s="75"/>
      <c r="N142" s="77"/>
    </row>
    <row r="143" spans="12:14">
      <c r="L143" s="75"/>
      <c r="N143" s="77"/>
    </row>
    <row r="144" spans="12:14">
      <c r="L144" s="75"/>
      <c r="N144" s="77"/>
    </row>
    <row r="145" spans="12:14">
      <c r="L145" s="75"/>
      <c r="N145" s="77"/>
    </row>
    <row r="146" spans="12:14">
      <c r="L146" s="75"/>
      <c r="N146" s="77"/>
    </row>
    <row r="147" spans="12:14">
      <c r="L147" s="75"/>
      <c r="N147" s="77"/>
    </row>
    <row r="148" spans="12:14">
      <c r="L148" s="75"/>
      <c r="N148" s="77"/>
    </row>
    <row r="149" spans="12:14">
      <c r="L149" s="75"/>
      <c r="N149" s="77"/>
    </row>
    <row r="150" spans="12:14">
      <c r="L150" s="75"/>
      <c r="N150" s="77"/>
    </row>
    <row r="151" spans="12:14">
      <c r="L151" s="75"/>
      <c r="N151" s="77"/>
    </row>
    <row r="152" spans="12:14">
      <c r="L152" s="75"/>
      <c r="N152" s="77"/>
    </row>
    <row r="153" spans="12:14">
      <c r="L153" s="75"/>
      <c r="N153" s="77"/>
    </row>
    <row r="154" spans="12:14">
      <c r="L154" s="75"/>
      <c r="N154" s="77"/>
    </row>
    <row r="155" spans="12:14">
      <c r="L155" s="75"/>
      <c r="N155" s="77"/>
    </row>
    <row r="156" spans="12:14">
      <c r="L156" s="75"/>
      <c r="N156" s="77"/>
    </row>
    <row r="157" spans="12:14">
      <c r="L157" s="75"/>
      <c r="N157" s="77"/>
    </row>
    <row r="158" spans="12:14">
      <c r="L158" s="75"/>
      <c r="N158" s="77"/>
    </row>
    <row r="159" spans="12:14">
      <c r="L159" s="75"/>
      <c r="N159" s="77"/>
    </row>
    <row r="160" spans="12:14">
      <c r="L160" s="75"/>
      <c r="N160" s="77"/>
    </row>
    <row r="161" spans="12:14">
      <c r="L161" s="75"/>
      <c r="N161" s="77"/>
    </row>
    <row r="162" spans="12:14">
      <c r="L162" s="75"/>
      <c r="N162" s="77"/>
    </row>
    <row r="163" spans="12:14">
      <c r="L163" s="75"/>
      <c r="N163" s="77"/>
    </row>
    <row r="164" spans="12:14">
      <c r="L164" s="75"/>
      <c r="N164" s="77"/>
    </row>
    <row r="165" spans="12:14">
      <c r="L165" s="75"/>
      <c r="N165" s="77"/>
    </row>
    <row r="166" spans="12:14">
      <c r="L166" s="75"/>
      <c r="N166" s="77"/>
    </row>
    <row r="167" spans="12:14">
      <c r="L167" s="75"/>
      <c r="N167" s="77"/>
    </row>
    <row r="168" spans="12:14">
      <c r="L168" s="75"/>
      <c r="N168" s="77"/>
    </row>
    <row r="169" spans="12:14">
      <c r="L169" s="75"/>
      <c r="N169" s="77"/>
    </row>
    <row r="170" spans="12:14">
      <c r="L170" s="75"/>
      <c r="N170" s="77"/>
    </row>
    <row r="171" spans="12:14">
      <c r="L171" s="75"/>
      <c r="N171" s="77"/>
    </row>
    <row r="172" spans="12:14">
      <c r="L172" s="75"/>
      <c r="N172" s="77"/>
    </row>
    <row r="173" spans="12:14">
      <c r="L173" s="75"/>
      <c r="N173" s="77"/>
    </row>
    <row r="174" spans="12:14">
      <c r="L174" s="75"/>
      <c r="N174" s="77"/>
    </row>
    <row r="175" spans="12:14">
      <c r="L175" s="75"/>
      <c r="N175" s="77"/>
    </row>
    <row r="176" spans="12:14">
      <c r="L176" s="75"/>
      <c r="N176" s="77"/>
    </row>
    <row r="177" spans="12:14">
      <c r="L177" s="75"/>
      <c r="N177" s="77"/>
    </row>
    <row r="178" spans="12:14">
      <c r="L178" s="75"/>
      <c r="N178" s="77"/>
    </row>
    <row r="179" spans="12:14">
      <c r="L179" s="75"/>
      <c r="N179" s="77"/>
    </row>
    <row r="180" spans="12:14">
      <c r="L180" s="75"/>
      <c r="N180" s="77"/>
    </row>
    <row r="181" spans="12:14">
      <c r="L181" s="75"/>
      <c r="N181" s="77"/>
    </row>
    <row r="182" spans="12:14">
      <c r="L182" s="75"/>
      <c r="N182" s="77"/>
    </row>
    <row r="183" spans="12:14">
      <c r="L183" s="75"/>
      <c r="N183" s="77"/>
    </row>
    <row r="184" spans="12:14">
      <c r="L184" s="75"/>
      <c r="N184" s="77"/>
    </row>
    <row r="185" spans="12:14">
      <c r="L185" s="75"/>
      <c r="N185" s="77"/>
    </row>
    <row r="186" spans="12:14">
      <c r="L186" s="75"/>
      <c r="N186" s="77"/>
    </row>
    <row r="187" spans="12:14">
      <c r="L187" s="75"/>
      <c r="N187" s="77"/>
    </row>
    <row r="188" spans="12:14">
      <c r="L188" s="75"/>
      <c r="N188" s="77"/>
    </row>
    <row r="189" spans="12:14">
      <c r="L189" s="75"/>
      <c r="N189" s="77"/>
    </row>
    <row r="190" spans="12:14">
      <c r="L190" s="75"/>
      <c r="N190" s="77"/>
    </row>
    <row r="191" spans="12:14">
      <c r="L191" s="75"/>
      <c r="N191" s="77"/>
    </row>
    <row r="192" spans="12:14">
      <c r="L192" s="75"/>
      <c r="N192" s="77"/>
    </row>
    <row r="193" spans="12:14">
      <c r="L193" s="75"/>
      <c r="N193" s="77"/>
    </row>
    <row r="194" spans="12:14">
      <c r="L194" s="75"/>
      <c r="N194" s="77"/>
    </row>
    <row r="195" spans="12:14">
      <c r="L195" s="75"/>
      <c r="N195" s="77"/>
    </row>
    <row r="196" spans="12:14">
      <c r="L196" s="75"/>
      <c r="N196" s="77"/>
    </row>
    <row r="197" spans="12:14">
      <c r="L197" s="75"/>
      <c r="N197" s="77"/>
    </row>
    <row r="198" spans="12:14">
      <c r="L198" s="75"/>
      <c r="N198" s="77"/>
    </row>
    <row r="199" spans="12:14">
      <c r="L199" s="75"/>
      <c r="N199" s="77"/>
    </row>
    <row r="200" spans="12:14">
      <c r="L200" s="75"/>
      <c r="N200" s="77"/>
    </row>
    <row r="201" spans="12:14">
      <c r="L201" s="75"/>
      <c r="N201" s="77"/>
    </row>
    <row r="202" spans="12:14">
      <c r="L202" s="75"/>
      <c r="N202" s="77"/>
    </row>
    <row r="203" spans="12:14">
      <c r="L203" s="75"/>
      <c r="N203" s="77"/>
    </row>
    <row r="204" spans="12:14">
      <c r="L204" s="75"/>
      <c r="N204" s="77"/>
    </row>
    <row r="205" spans="12:14">
      <c r="L205" s="75"/>
      <c r="N205" s="77"/>
    </row>
    <row r="206" spans="12:14">
      <c r="L206" s="75"/>
      <c r="N206" s="77"/>
    </row>
    <row r="207" spans="12:14">
      <c r="L207" s="75"/>
      <c r="N207" s="77"/>
    </row>
    <row r="208" spans="12:14">
      <c r="L208" s="75"/>
      <c r="N208" s="77"/>
    </row>
    <row r="209" spans="12:14">
      <c r="L209" s="75"/>
      <c r="N209" s="77"/>
    </row>
    <row r="210" spans="12:14">
      <c r="L210" s="75"/>
      <c r="N210" s="77"/>
    </row>
    <row r="211" spans="12:14">
      <c r="L211" s="75"/>
      <c r="N211" s="77"/>
    </row>
    <row r="212" spans="12:14">
      <c r="L212" s="75"/>
      <c r="N212" s="77"/>
    </row>
    <row r="213" spans="12:14">
      <c r="L213" s="75"/>
      <c r="N213" s="77"/>
    </row>
    <row r="214" spans="12:14">
      <c r="L214" s="75"/>
      <c r="N214" s="77"/>
    </row>
    <row r="215" spans="12:14">
      <c r="L215" s="75"/>
      <c r="N215" s="77"/>
    </row>
    <row r="216" spans="12:14">
      <c r="L216" s="75"/>
      <c r="N216" s="77"/>
    </row>
    <row r="217" spans="12:14">
      <c r="L217" s="75"/>
      <c r="N217" s="77"/>
    </row>
    <row r="218" spans="12:14">
      <c r="L218" s="75"/>
      <c r="N218" s="77"/>
    </row>
    <row r="219" spans="12:14">
      <c r="L219" s="75"/>
      <c r="N219" s="77"/>
    </row>
    <row r="220" spans="12:14">
      <c r="L220" s="75"/>
      <c r="N220" s="77"/>
    </row>
    <row r="221" spans="12:14">
      <c r="L221" s="75"/>
      <c r="N221" s="77"/>
    </row>
    <row r="222" spans="12:14">
      <c r="L222" s="75"/>
      <c r="N222" s="77"/>
    </row>
    <row r="223" spans="12:14">
      <c r="L223" s="75"/>
      <c r="N223" s="77"/>
    </row>
    <row r="224" spans="12:14">
      <c r="L224" s="75"/>
      <c r="N224" s="77"/>
    </row>
    <row r="225" spans="12:14">
      <c r="L225" s="75"/>
      <c r="N225" s="77"/>
    </row>
    <row r="226" spans="12:14">
      <c r="L226" s="75"/>
      <c r="N226" s="77"/>
    </row>
    <row r="227" spans="12:14">
      <c r="L227" s="75"/>
      <c r="N227" s="77"/>
    </row>
    <row r="228" spans="12:14">
      <c r="L228" s="75"/>
      <c r="N228" s="77"/>
    </row>
    <row r="229" spans="12:14">
      <c r="L229" s="75"/>
      <c r="N229" s="77"/>
    </row>
    <row r="230" spans="12:14">
      <c r="L230" s="75"/>
      <c r="N230" s="77"/>
    </row>
    <row r="231" spans="12:14">
      <c r="L231" s="75"/>
      <c r="N231" s="77"/>
    </row>
    <row r="232" spans="12:14">
      <c r="L232" s="75"/>
      <c r="N232" s="77"/>
    </row>
    <row r="233" spans="12:14">
      <c r="L233" s="75"/>
      <c r="N233" s="77"/>
    </row>
    <row r="234" spans="12:14">
      <c r="L234" s="75"/>
      <c r="N234" s="77"/>
    </row>
    <row r="235" spans="12:14">
      <c r="L235" s="75"/>
      <c r="N235" s="77"/>
    </row>
    <row r="236" spans="12:14">
      <c r="L236" s="75"/>
      <c r="N236" s="77"/>
    </row>
    <row r="237" spans="12:14">
      <c r="L237" s="75"/>
      <c r="N237" s="77"/>
    </row>
    <row r="238" spans="12:14">
      <c r="L238" s="75"/>
      <c r="N238" s="77"/>
    </row>
    <row r="239" spans="12:14">
      <c r="L239" s="75"/>
      <c r="N239" s="77"/>
    </row>
    <row r="240" spans="12:14">
      <c r="L240" s="75"/>
      <c r="N240" s="77"/>
    </row>
    <row r="241" spans="12:14">
      <c r="L241" s="75"/>
      <c r="N241" s="77"/>
    </row>
    <row r="242" spans="12:14">
      <c r="L242" s="75"/>
      <c r="N242" s="77"/>
    </row>
    <row r="243" spans="12:14">
      <c r="L243" s="75"/>
      <c r="N243" s="77"/>
    </row>
    <row r="244" spans="12:14">
      <c r="L244" s="75"/>
      <c r="N244" s="77"/>
    </row>
    <row r="245" spans="12:14">
      <c r="L245" s="75"/>
      <c r="N245" s="77"/>
    </row>
    <row r="246" spans="12:14">
      <c r="L246" s="75"/>
      <c r="N246" s="77"/>
    </row>
    <row r="247" spans="12:14">
      <c r="L247" s="75"/>
      <c r="N247" s="77"/>
    </row>
    <row r="248" spans="12:14">
      <c r="L248" s="75"/>
      <c r="N248" s="77"/>
    </row>
    <row r="249" spans="12:14">
      <c r="L249" s="75"/>
      <c r="N249" s="77"/>
    </row>
    <row r="250" spans="12:14">
      <c r="L250" s="75"/>
      <c r="N250" s="77"/>
    </row>
    <row r="251" spans="12:14">
      <c r="L251" s="75"/>
      <c r="N251" s="77"/>
    </row>
    <row r="252" spans="12:14">
      <c r="L252" s="75"/>
      <c r="N252" s="77"/>
    </row>
    <row r="253" spans="12:14">
      <c r="L253" s="75"/>
      <c r="N253" s="77"/>
    </row>
    <row r="254" spans="12:14">
      <c r="L254" s="75"/>
      <c r="N254" s="77"/>
    </row>
    <row r="255" spans="12:14">
      <c r="L255" s="75"/>
      <c r="N255" s="77"/>
    </row>
    <row r="256" spans="12:14">
      <c r="L256" s="75"/>
      <c r="N256" s="77"/>
    </row>
    <row r="257" spans="12:14">
      <c r="L257" s="75"/>
      <c r="N257" s="77"/>
    </row>
    <row r="258" spans="12:14">
      <c r="L258" s="75"/>
      <c r="N258" s="77"/>
    </row>
    <row r="259" spans="12:14">
      <c r="L259" s="75"/>
      <c r="N259" s="77"/>
    </row>
    <row r="260" spans="12:14">
      <c r="L260" s="75"/>
      <c r="N260" s="77"/>
    </row>
    <row r="261" spans="12:14">
      <c r="L261" s="75"/>
      <c r="N261" s="77"/>
    </row>
    <row r="262" spans="12:14">
      <c r="L262" s="75"/>
      <c r="N262" s="77"/>
    </row>
    <row r="263" spans="12:14">
      <c r="L263" s="75"/>
      <c r="N263" s="77"/>
    </row>
    <row r="264" spans="12:14">
      <c r="L264" s="75"/>
      <c r="N264" s="77"/>
    </row>
    <row r="265" spans="12:14">
      <c r="L265" s="75"/>
      <c r="N265" s="77"/>
    </row>
    <row r="266" spans="12:14">
      <c r="L266" s="75"/>
      <c r="N266" s="77"/>
    </row>
    <row r="267" spans="12:14">
      <c r="L267" s="75"/>
      <c r="N267" s="77"/>
    </row>
    <row r="268" spans="12:14">
      <c r="L268" s="75"/>
      <c r="N268" s="77"/>
    </row>
    <row r="269" spans="12:14">
      <c r="L269" s="75"/>
      <c r="N269" s="77"/>
    </row>
    <row r="270" spans="12:14">
      <c r="L270" s="75"/>
      <c r="N270" s="77"/>
    </row>
    <row r="271" spans="12:14">
      <c r="L271" s="75"/>
      <c r="N271" s="77"/>
    </row>
    <row r="272" spans="12:14">
      <c r="L272" s="75"/>
      <c r="N272" s="77"/>
    </row>
    <row r="273" spans="12:14">
      <c r="L273" s="75"/>
      <c r="N273" s="77"/>
    </row>
    <row r="274" spans="12:14">
      <c r="L274" s="75"/>
      <c r="N274" s="77"/>
    </row>
    <row r="275" spans="12:14">
      <c r="L275" s="75"/>
      <c r="N275" s="77"/>
    </row>
    <row r="276" spans="12:14">
      <c r="L276" s="75"/>
      <c r="N276" s="77"/>
    </row>
    <row r="277" spans="12:14">
      <c r="L277" s="75"/>
      <c r="N277" s="77"/>
    </row>
    <row r="278" spans="12:14">
      <c r="L278" s="75"/>
      <c r="N278" s="77"/>
    </row>
    <row r="279" spans="12:14">
      <c r="L279" s="75"/>
      <c r="N279" s="77"/>
    </row>
    <row r="280" spans="12:14">
      <c r="L280" s="75"/>
      <c r="N280" s="77"/>
    </row>
    <row r="281" spans="12:14">
      <c r="L281" s="75"/>
      <c r="N281" s="77"/>
    </row>
    <row r="282" spans="12:14">
      <c r="L282" s="75"/>
      <c r="N282" s="77"/>
    </row>
    <row r="283" spans="12:14">
      <c r="L283" s="75"/>
      <c r="N283" s="77"/>
    </row>
    <row r="284" spans="12:14">
      <c r="L284" s="75"/>
      <c r="N284" s="77"/>
    </row>
    <row r="285" spans="12:14">
      <c r="L285" s="75"/>
      <c r="N285" s="77"/>
    </row>
    <row r="286" spans="12:14">
      <c r="L286" s="75"/>
      <c r="N286" s="77"/>
    </row>
    <row r="287" spans="12:14">
      <c r="L287" s="75"/>
      <c r="N287" s="77"/>
    </row>
    <row r="288" spans="12:14">
      <c r="L288" s="75"/>
      <c r="N288" s="77"/>
    </row>
    <row r="289" spans="12:14">
      <c r="L289" s="75"/>
      <c r="N289" s="77"/>
    </row>
    <row r="290" spans="12:14">
      <c r="L290" s="75"/>
      <c r="N290" s="77"/>
    </row>
    <row r="291" spans="12:14">
      <c r="L291" s="75"/>
      <c r="N291" s="77"/>
    </row>
    <row r="292" spans="12:14">
      <c r="L292" s="75"/>
      <c r="N292" s="77"/>
    </row>
    <row r="293" spans="12:14">
      <c r="L293" s="75"/>
      <c r="N293" s="77"/>
    </row>
    <row r="294" spans="12:14">
      <c r="L294" s="75"/>
      <c r="N294" s="77"/>
    </row>
    <row r="295" spans="12:14">
      <c r="L295" s="75"/>
      <c r="N295" s="77"/>
    </row>
    <row r="296" spans="12:14">
      <c r="L296" s="75"/>
      <c r="N296" s="77"/>
    </row>
    <row r="297" spans="12:14">
      <c r="L297" s="75"/>
      <c r="N297" s="77"/>
    </row>
    <row r="298" spans="12:14">
      <c r="L298" s="75"/>
      <c r="N298" s="77"/>
    </row>
    <row r="299" spans="12:14">
      <c r="L299" s="75"/>
      <c r="N299" s="77"/>
    </row>
    <row r="300" spans="12:14">
      <c r="L300" s="75"/>
      <c r="N300" s="77"/>
    </row>
    <row r="301" spans="12:14">
      <c r="L301" s="75"/>
      <c r="N301" s="77"/>
    </row>
    <row r="302" spans="12:14">
      <c r="L302" s="75"/>
      <c r="N302" s="77"/>
    </row>
    <row r="303" spans="12:14">
      <c r="L303" s="75"/>
      <c r="N303" s="77"/>
    </row>
    <row r="304" spans="12:14">
      <c r="L304" s="75"/>
      <c r="N304" s="77"/>
    </row>
    <row r="305" spans="12:14">
      <c r="L305" s="75"/>
      <c r="N305" s="77"/>
    </row>
    <row r="306" spans="12:14">
      <c r="L306" s="75"/>
      <c r="N306" s="77"/>
    </row>
    <row r="307" spans="12:14">
      <c r="L307" s="75"/>
      <c r="N307" s="77"/>
    </row>
    <row r="308" spans="12:14">
      <c r="L308" s="75"/>
      <c r="N308" s="77"/>
    </row>
    <row r="309" spans="12:14">
      <c r="L309" s="75"/>
      <c r="N309" s="77"/>
    </row>
    <row r="310" spans="12:14">
      <c r="L310" s="75"/>
      <c r="N310" s="77"/>
    </row>
    <row r="311" spans="12:14">
      <c r="L311" s="75"/>
      <c r="N311" s="77"/>
    </row>
    <row r="312" spans="12:14">
      <c r="L312" s="75"/>
      <c r="N312" s="77"/>
    </row>
    <row r="313" spans="12:14">
      <c r="L313" s="75"/>
      <c r="N313" s="77"/>
    </row>
    <row r="314" spans="12:14">
      <c r="L314" s="75"/>
      <c r="N314" s="77"/>
    </row>
    <row r="315" spans="12:14">
      <c r="L315" s="75"/>
      <c r="N315" s="77"/>
    </row>
    <row r="316" spans="12:14">
      <c r="L316" s="75"/>
      <c r="N316" s="77"/>
    </row>
    <row r="317" spans="12:14">
      <c r="L317" s="75"/>
      <c r="N317" s="77"/>
    </row>
    <row r="318" spans="12:14">
      <c r="L318" s="75"/>
      <c r="N318" s="77"/>
    </row>
    <row r="319" spans="12:14">
      <c r="L319" s="75"/>
      <c r="N319" s="77"/>
    </row>
    <row r="320" spans="12:14">
      <c r="L320" s="75"/>
      <c r="N320" s="77"/>
    </row>
    <row r="321" spans="12:14">
      <c r="L321" s="75"/>
      <c r="N321" s="77"/>
    </row>
    <row r="322" spans="12:14">
      <c r="L322" s="75"/>
      <c r="N322" s="77"/>
    </row>
    <row r="323" spans="12:14">
      <c r="L323" s="75"/>
      <c r="N323" s="77"/>
    </row>
    <row r="324" spans="12:14">
      <c r="L324" s="75"/>
      <c r="N324" s="77"/>
    </row>
    <row r="325" spans="12:14">
      <c r="L325" s="75"/>
      <c r="N325" s="77"/>
    </row>
    <row r="326" spans="12:14">
      <c r="L326" s="75"/>
      <c r="N326" s="77"/>
    </row>
    <row r="327" spans="12:14">
      <c r="L327" s="75"/>
      <c r="N327" s="77"/>
    </row>
    <row r="328" spans="12:14">
      <c r="L328" s="75"/>
      <c r="N328" s="77"/>
    </row>
    <row r="329" spans="12:14">
      <c r="L329" s="75"/>
      <c r="N329" s="77"/>
    </row>
    <row r="330" spans="12:14">
      <c r="L330" s="75"/>
      <c r="N330" s="77"/>
    </row>
    <row r="331" spans="12:14">
      <c r="L331" s="75"/>
      <c r="N331" s="77"/>
    </row>
    <row r="332" spans="12:14">
      <c r="L332" s="75"/>
      <c r="N332" s="77"/>
    </row>
    <row r="333" spans="12:14">
      <c r="L333" s="75"/>
      <c r="N333" s="77"/>
    </row>
    <row r="334" spans="12:14">
      <c r="L334" s="75"/>
      <c r="N334" s="77"/>
    </row>
    <row r="335" spans="12:14">
      <c r="L335" s="75"/>
      <c r="N335" s="77"/>
    </row>
    <row r="336" spans="12:14">
      <c r="L336" s="75"/>
      <c r="N336" s="77"/>
    </row>
    <row r="337" spans="12:14">
      <c r="L337" s="75"/>
      <c r="N337" s="77"/>
    </row>
    <row r="338" spans="12:14">
      <c r="L338" s="75"/>
      <c r="N338" s="77"/>
    </row>
    <row r="339" spans="12:14">
      <c r="L339" s="75"/>
      <c r="N339" s="77"/>
    </row>
    <row r="340" spans="12:14">
      <c r="L340" s="75"/>
      <c r="N340" s="77"/>
    </row>
    <row r="341" spans="12:14">
      <c r="L341" s="75"/>
      <c r="N341" s="77"/>
    </row>
    <row r="342" spans="12:14">
      <c r="L342" s="75"/>
      <c r="N342" s="77"/>
    </row>
    <row r="343" spans="12:14">
      <c r="L343" s="75"/>
      <c r="N343" s="77"/>
    </row>
    <row r="344" spans="12:14">
      <c r="L344" s="75"/>
      <c r="N344" s="77"/>
    </row>
    <row r="345" spans="12:14">
      <c r="L345" s="75"/>
      <c r="N345" s="77"/>
    </row>
    <row r="346" spans="12:14">
      <c r="L346" s="75"/>
      <c r="N346" s="77"/>
    </row>
    <row r="347" spans="12:14">
      <c r="L347" s="75"/>
      <c r="N347" s="77"/>
    </row>
    <row r="348" spans="12:14">
      <c r="L348" s="75"/>
      <c r="N348" s="77"/>
    </row>
    <row r="349" spans="12:14">
      <c r="L349" s="75"/>
      <c r="N349" s="77"/>
    </row>
    <row r="350" spans="12:14">
      <c r="L350" s="75"/>
      <c r="N350" s="77"/>
    </row>
    <row r="351" spans="12:14">
      <c r="L351" s="75"/>
      <c r="N351" s="77"/>
    </row>
    <row r="352" spans="12:14">
      <c r="L352" s="75"/>
      <c r="N352" s="77"/>
    </row>
    <row r="353" spans="12:14">
      <c r="L353" s="75"/>
      <c r="N353" s="77"/>
    </row>
    <row r="354" spans="12:14">
      <c r="L354" s="75"/>
      <c r="N354" s="77"/>
    </row>
    <row r="355" spans="12:14">
      <c r="L355" s="75"/>
      <c r="N355" s="77"/>
    </row>
    <row r="356" spans="12:14">
      <c r="L356" s="75"/>
      <c r="N356" s="77"/>
    </row>
    <row r="357" spans="12:14">
      <c r="L357" s="75"/>
      <c r="N357" s="77"/>
    </row>
    <row r="358" spans="12:14">
      <c r="L358" s="75"/>
      <c r="N358" s="77"/>
    </row>
    <row r="359" spans="12:14">
      <c r="L359" s="75"/>
      <c r="N359" s="77"/>
    </row>
    <row r="360" spans="12:14">
      <c r="L360" s="75"/>
      <c r="N360" s="77"/>
    </row>
    <row r="361" spans="12:14">
      <c r="L361" s="75"/>
      <c r="N361" s="77"/>
    </row>
    <row r="362" spans="12:14">
      <c r="L362" s="75"/>
      <c r="N362" s="77"/>
    </row>
    <row r="363" spans="12:14">
      <c r="L363" s="75"/>
      <c r="N363" s="77"/>
    </row>
    <row r="364" spans="12:14">
      <c r="L364" s="75"/>
      <c r="N364" s="77"/>
    </row>
    <row r="365" spans="12:14">
      <c r="L365" s="75"/>
      <c r="N365" s="77"/>
    </row>
    <row r="366" spans="12:14">
      <c r="L366" s="75"/>
      <c r="N366" s="77"/>
    </row>
    <row r="367" spans="12:14">
      <c r="L367" s="75"/>
      <c r="N367" s="77"/>
    </row>
    <row r="368" spans="12:14">
      <c r="L368" s="75"/>
      <c r="N368" s="77"/>
    </row>
    <row r="369" spans="12:14">
      <c r="L369" s="75"/>
      <c r="N369" s="77"/>
    </row>
    <row r="370" spans="12:14">
      <c r="L370" s="75"/>
      <c r="N370" s="77"/>
    </row>
    <row r="371" spans="12:14">
      <c r="L371" s="75"/>
      <c r="N371" s="77"/>
    </row>
    <row r="372" spans="12:14">
      <c r="L372" s="75"/>
      <c r="N372" s="77"/>
    </row>
    <row r="373" spans="12:14">
      <c r="L373" s="75"/>
      <c r="N373" s="77"/>
    </row>
    <row r="374" spans="12:14">
      <c r="L374" s="75"/>
      <c r="N374" s="77"/>
    </row>
    <row r="375" spans="12:14">
      <c r="L375" s="75"/>
      <c r="N375" s="77"/>
    </row>
    <row r="376" spans="12:14">
      <c r="L376" s="75"/>
      <c r="N376" s="77"/>
    </row>
    <row r="377" spans="12:14">
      <c r="L377" s="75"/>
      <c r="N377" s="77"/>
    </row>
    <row r="378" spans="12:14">
      <c r="L378" s="75"/>
      <c r="N378" s="77"/>
    </row>
    <row r="379" spans="12:14">
      <c r="L379" s="75"/>
      <c r="N379" s="77"/>
    </row>
    <row r="380" spans="12:14">
      <c r="L380" s="75"/>
      <c r="N380" s="77"/>
    </row>
    <row r="381" spans="12:14">
      <c r="L381" s="75"/>
      <c r="N381" s="77"/>
    </row>
    <row r="382" spans="12:14">
      <c r="L382" s="75"/>
      <c r="N382" s="77"/>
    </row>
    <row r="383" spans="12:14">
      <c r="L383" s="75"/>
      <c r="N383" s="77"/>
    </row>
    <row r="384" spans="12:14">
      <c r="L384" s="75"/>
      <c r="N384" s="77"/>
    </row>
    <row r="385" spans="12:14">
      <c r="L385" s="75"/>
      <c r="N385" s="77"/>
    </row>
    <row r="386" spans="12:14">
      <c r="L386" s="75"/>
      <c r="N386" s="77"/>
    </row>
    <row r="387" spans="12:14">
      <c r="L387" s="75"/>
      <c r="N387" s="77"/>
    </row>
    <row r="388" spans="12:14">
      <c r="L388" s="75"/>
      <c r="N388" s="77"/>
    </row>
    <row r="389" spans="12:14">
      <c r="L389" s="75"/>
      <c r="N389" s="77"/>
    </row>
    <row r="390" spans="12:14">
      <c r="L390" s="75"/>
      <c r="N390" s="77"/>
    </row>
    <row r="391" spans="12:14">
      <c r="L391" s="75"/>
      <c r="N391" s="77"/>
    </row>
    <row r="392" spans="12:14">
      <c r="L392" s="75"/>
      <c r="N392" s="77"/>
    </row>
    <row r="393" spans="12:14">
      <c r="L393" s="75"/>
      <c r="N393" s="77"/>
    </row>
    <row r="394" spans="12:14">
      <c r="L394" s="75"/>
      <c r="N394" s="77"/>
    </row>
    <row r="395" spans="12:14">
      <c r="L395" s="75"/>
      <c r="N395" s="77"/>
    </row>
    <row r="396" spans="12:14">
      <c r="L396" s="75"/>
      <c r="N396" s="77"/>
    </row>
    <row r="397" spans="12:14">
      <c r="L397" s="75"/>
      <c r="N397" s="77"/>
    </row>
    <row r="398" spans="12:14">
      <c r="L398" s="75"/>
      <c r="N398" s="77"/>
    </row>
    <row r="399" spans="12:14">
      <c r="L399" s="75"/>
      <c r="N399" s="77"/>
    </row>
    <row r="400" spans="12:14">
      <c r="L400" s="75"/>
      <c r="N400" s="77"/>
    </row>
    <row r="401" spans="12:14">
      <c r="L401" s="75"/>
      <c r="N401" s="77"/>
    </row>
    <row r="402" spans="12:14">
      <c r="L402" s="75"/>
      <c r="N402" s="77"/>
    </row>
    <row r="403" spans="12:14">
      <c r="L403" s="75"/>
      <c r="N403" s="77"/>
    </row>
    <row r="404" spans="12:14">
      <c r="L404" s="75"/>
      <c r="N404" s="77"/>
    </row>
    <row r="405" spans="12:14">
      <c r="L405" s="75"/>
      <c r="N405" s="77"/>
    </row>
    <row r="406" spans="12:14">
      <c r="L406" s="75"/>
      <c r="N406" s="77"/>
    </row>
    <row r="407" spans="12:14">
      <c r="L407" s="75"/>
      <c r="N407" s="77"/>
    </row>
    <row r="408" spans="12:14">
      <c r="L408" s="75"/>
      <c r="N408" s="77"/>
    </row>
    <row r="409" spans="12:14">
      <c r="L409" s="75"/>
      <c r="N409" s="77"/>
    </row>
    <row r="410" spans="12:14">
      <c r="L410" s="75"/>
      <c r="N410" s="77"/>
    </row>
    <row r="411" spans="12:14">
      <c r="L411" s="75"/>
      <c r="N411" s="77"/>
    </row>
    <row r="412" spans="12:14">
      <c r="L412" s="75"/>
      <c r="N412" s="77"/>
    </row>
    <row r="413" spans="12:14">
      <c r="L413" s="75"/>
      <c r="N413" s="77"/>
    </row>
    <row r="414" spans="12:14">
      <c r="L414" s="75"/>
      <c r="N414" s="77"/>
    </row>
    <row r="415" spans="12:14">
      <c r="L415" s="75"/>
      <c r="N415" s="77"/>
    </row>
    <row r="416" spans="12:14">
      <c r="L416" s="75"/>
      <c r="N416" s="77"/>
    </row>
    <row r="417" spans="12:14">
      <c r="L417" s="75"/>
      <c r="N417" s="77"/>
    </row>
    <row r="418" spans="12:14">
      <c r="L418" s="75"/>
      <c r="N418" s="77"/>
    </row>
    <row r="419" spans="12:14">
      <c r="L419" s="75"/>
      <c r="N419" s="77"/>
    </row>
    <row r="420" spans="12:14">
      <c r="L420" s="75"/>
      <c r="N420" s="77"/>
    </row>
    <row r="421" spans="12:14">
      <c r="L421" s="75"/>
      <c r="N421" s="77"/>
    </row>
    <row r="422" spans="12:14">
      <c r="L422" s="75"/>
      <c r="N422" s="77"/>
    </row>
    <row r="423" spans="12:14">
      <c r="L423" s="75"/>
      <c r="N423" s="77"/>
    </row>
    <row r="424" spans="12:14">
      <c r="L424" s="75"/>
      <c r="N424" s="77"/>
    </row>
    <row r="425" spans="12:14">
      <c r="L425" s="75"/>
      <c r="N425" s="77"/>
    </row>
    <row r="426" spans="12:14">
      <c r="L426" s="75"/>
      <c r="N426" s="77"/>
    </row>
    <row r="427" spans="12:14">
      <c r="L427" s="75"/>
      <c r="N427" s="77"/>
    </row>
    <row r="428" spans="12:14">
      <c r="L428" s="75"/>
      <c r="N428" s="77"/>
    </row>
    <row r="429" spans="12:14">
      <c r="L429" s="75"/>
      <c r="N429" s="77"/>
    </row>
    <row r="430" spans="12:14">
      <c r="L430" s="75"/>
      <c r="N430" s="77"/>
    </row>
    <row r="431" spans="12:14">
      <c r="L431" s="75"/>
      <c r="N431" s="77"/>
    </row>
    <row r="432" spans="12:14">
      <c r="L432" s="75"/>
      <c r="N432" s="77"/>
    </row>
    <row r="433" spans="12:14">
      <c r="L433" s="75"/>
      <c r="N433" s="77"/>
    </row>
    <row r="434" spans="12:14">
      <c r="L434" s="75"/>
      <c r="N434" s="77"/>
    </row>
    <row r="435" spans="12:14">
      <c r="L435" s="75"/>
      <c r="N435" s="77"/>
    </row>
    <row r="436" spans="12:14">
      <c r="L436" s="75"/>
      <c r="N436" s="77"/>
    </row>
    <row r="437" spans="12:14">
      <c r="L437" s="75"/>
      <c r="N437" s="77"/>
    </row>
    <row r="438" spans="12:14">
      <c r="L438" s="75"/>
      <c r="N438" s="77"/>
    </row>
    <row r="439" spans="12:14">
      <c r="L439" s="75"/>
      <c r="N439" s="77"/>
    </row>
    <row r="440" spans="12:14">
      <c r="L440" s="75"/>
      <c r="N440" s="77"/>
    </row>
    <row r="441" spans="12:14">
      <c r="L441" s="75"/>
      <c r="N441" s="77"/>
    </row>
    <row r="442" spans="12:14">
      <c r="L442" s="75"/>
      <c r="N442" s="77"/>
    </row>
    <row r="443" spans="12:14">
      <c r="L443" s="75"/>
      <c r="N443" s="77"/>
    </row>
    <row r="444" spans="12:14">
      <c r="L444" s="75"/>
      <c r="N444" s="77"/>
    </row>
    <row r="445" spans="12:14">
      <c r="L445" s="75"/>
      <c r="N445" s="77"/>
    </row>
    <row r="446" spans="12:14">
      <c r="L446" s="75"/>
      <c r="N446" s="77"/>
    </row>
    <row r="447" spans="12:14">
      <c r="L447" s="75"/>
      <c r="N447" s="77"/>
    </row>
    <row r="448" spans="12:14">
      <c r="L448" s="75"/>
      <c r="N448" s="77"/>
    </row>
    <row r="449" spans="12:14">
      <c r="L449" s="75"/>
      <c r="N449" s="77"/>
    </row>
    <row r="450" spans="12:14">
      <c r="L450" s="75"/>
      <c r="N450" s="77"/>
    </row>
    <row r="451" spans="12:14">
      <c r="L451" s="75"/>
      <c r="N451" s="77"/>
    </row>
    <row r="452" spans="12:14">
      <c r="L452" s="75"/>
      <c r="N452" s="77"/>
    </row>
    <row r="453" spans="12:14">
      <c r="L453" s="75"/>
      <c r="N453" s="77"/>
    </row>
    <row r="454" spans="12:14">
      <c r="L454" s="75"/>
      <c r="N454" s="77"/>
    </row>
    <row r="455" spans="12:14">
      <c r="L455" s="75"/>
      <c r="N455" s="77"/>
    </row>
    <row r="456" spans="12:14">
      <c r="L456" s="75"/>
      <c r="N456" s="77"/>
    </row>
    <row r="457" spans="12:14">
      <c r="L457" s="75"/>
      <c r="N457" s="77"/>
    </row>
    <row r="458" spans="12:14">
      <c r="L458" s="75"/>
      <c r="N458" s="77"/>
    </row>
    <row r="459" spans="12:14">
      <c r="L459" s="75"/>
      <c r="N459" s="77"/>
    </row>
    <row r="460" spans="12:14">
      <c r="L460" s="75"/>
      <c r="N460" s="77"/>
    </row>
    <row r="461" spans="12:14">
      <c r="L461" s="75"/>
      <c r="N461" s="77"/>
    </row>
    <row r="462" spans="12:14">
      <c r="L462" s="75"/>
      <c r="N462" s="77"/>
    </row>
    <row r="463" spans="12:14">
      <c r="L463" s="75"/>
      <c r="N463" s="77"/>
    </row>
    <row r="464" spans="12:14">
      <c r="L464" s="75"/>
      <c r="N464" s="77"/>
    </row>
    <row r="465" spans="12:14">
      <c r="L465" s="75"/>
      <c r="N465" s="77"/>
    </row>
    <row r="466" spans="12:14">
      <c r="L466" s="75"/>
      <c r="N466" s="77"/>
    </row>
    <row r="467" spans="12:14">
      <c r="L467" s="75"/>
      <c r="N467" s="77"/>
    </row>
    <row r="468" spans="12:14">
      <c r="L468" s="75"/>
      <c r="N468" s="77"/>
    </row>
    <row r="469" spans="12:14">
      <c r="L469" s="75"/>
      <c r="N469" s="77"/>
    </row>
    <row r="470" spans="12:14">
      <c r="L470" s="75"/>
      <c r="N470" s="77"/>
    </row>
    <row r="471" spans="12:14">
      <c r="L471" s="75"/>
      <c r="N471" s="77"/>
    </row>
    <row r="472" spans="12:14">
      <c r="L472" s="75"/>
      <c r="N472" s="77"/>
    </row>
    <row r="473" spans="12:14">
      <c r="L473" s="75"/>
      <c r="N473" s="77"/>
    </row>
    <row r="474" spans="12:14">
      <c r="L474" s="75"/>
      <c r="N474" s="77"/>
    </row>
    <row r="475" spans="12:14">
      <c r="L475" s="75"/>
      <c r="N475" s="77"/>
    </row>
    <row r="476" spans="12:14">
      <c r="L476" s="75"/>
      <c r="N476" s="77"/>
    </row>
    <row r="477" spans="12:14">
      <c r="L477" s="75"/>
      <c r="N477" s="77"/>
    </row>
    <row r="478" spans="12:14">
      <c r="L478" s="75"/>
      <c r="N478" s="77"/>
    </row>
    <row r="479" spans="12:14">
      <c r="L479" s="75"/>
      <c r="N479" s="77"/>
    </row>
    <row r="480" spans="12:14">
      <c r="L480" s="75"/>
      <c r="N480" s="77"/>
    </row>
    <row r="481" spans="12:14">
      <c r="L481" s="75"/>
      <c r="N481" s="77"/>
    </row>
    <row r="482" spans="12:14">
      <c r="L482" s="75"/>
      <c r="N482" s="77"/>
    </row>
    <row r="483" spans="12:14">
      <c r="L483" s="75"/>
      <c r="N483" s="77"/>
    </row>
    <row r="484" spans="12:14">
      <c r="L484" s="75"/>
      <c r="N484" s="77"/>
    </row>
    <row r="485" spans="12:14">
      <c r="L485" s="75"/>
      <c r="N485" s="77"/>
    </row>
    <row r="486" spans="12:14">
      <c r="L486" s="75"/>
      <c r="N486" s="77"/>
    </row>
    <row r="487" spans="12:14">
      <c r="L487" s="75"/>
      <c r="N487" s="77"/>
    </row>
    <row r="488" spans="12:14">
      <c r="L488" s="75"/>
      <c r="N488" s="77"/>
    </row>
    <row r="489" spans="12:14">
      <c r="L489" s="75"/>
      <c r="N489" s="77"/>
    </row>
    <row r="490" spans="12:14">
      <c r="L490" s="75"/>
      <c r="N490" s="77"/>
    </row>
    <row r="491" spans="12:14">
      <c r="L491" s="75"/>
      <c r="N491" s="77"/>
    </row>
    <row r="492" spans="12:14">
      <c r="L492" s="75"/>
      <c r="N492" s="77"/>
    </row>
    <row r="493" spans="12:14">
      <c r="L493" s="75"/>
      <c r="N493" s="77"/>
    </row>
    <row r="494" spans="12:14">
      <c r="L494" s="75"/>
      <c r="N494" s="77"/>
    </row>
    <row r="495" spans="12:14">
      <c r="L495" s="75"/>
      <c r="N495" s="77"/>
    </row>
    <row r="496" spans="12:14">
      <c r="L496" s="75"/>
      <c r="N496" s="77"/>
    </row>
    <row r="497" spans="12:14">
      <c r="L497" s="75"/>
      <c r="N497" s="77"/>
    </row>
    <row r="498" spans="12:14">
      <c r="L498" s="75"/>
      <c r="N498" s="77"/>
    </row>
    <row r="499" spans="12:14">
      <c r="L499" s="75"/>
      <c r="N499" s="77"/>
    </row>
    <row r="500" spans="12:14">
      <c r="L500" s="75"/>
      <c r="N500" s="77"/>
    </row>
    <row r="501" spans="12:14">
      <c r="L501" s="75"/>
      <c r="N501" s="77"/>
    </row>
    <row r="502" spans="12:14">
      <c r="L502" s="75"/>
      <c r="N502" s="77"/>
    </row>
    <row r="503" spans="12:14">
      <c r="L503" s="75"/>
      <c r="N503" s="77"/>
    </row>
    <row r="504" spans="12:14">
      <c r="L504" s="75"/>
      <c r="N504" s="77"/>
    </row>
    <row r="505" spans="12:14">
      <c r="L505" s="75"/>
      <c r="N505" s="77"/>
    </row>
    <row r="506" spans="12:14">
      <c r="L506" s="75"/>
      <c r="N506" s="77"/>
    </row>
    <row r="507" spans="12:14">
      <c r="L507" s="75"/>
      <c r="N507" s="77"/>
    </row>
    <row r="508" spans="12:14">
      <c r="L508" s="75"/>
      <c r="N508" s="77"/>
    </row>
    <row r="509" spans="12:14">
      <c r="L509" s="75"/>
      <c r="N509" s="77"/>
    </row>
    <row r="510" spans="12:14">
      <c r="L510" s="75"/>
      <c r="N510" s="77"/>
    </row>
    <row r="511" spans="12:14">
      <c r="L511" s="75"/>
      <c r="N511" s="77"/>
    </row>
    <row r="512" spans="12:14">
      <c r="L512" s="75"/>
      <c r="N512" s="77"/>
    </row>
    <row r="513" spans="12:14">
      <c r="L513" s="75"/>
      <c r="N513" s="77"/>
    </row>
    <row r="514" spans="12:14">
      <c r="L514" s="75"/>
      <c r="N514" s="77"/>
    </row>
    <row r="515" spans="12:14">
      <c r="L515" s="75"/>
      <c r="N515" s="77"/>
    </row>
    <row r="516" spans="12:14">
      <c r="L516" s="75"/>
      <c r="N516" s="77"/>
    </row>
    <row r="517" spans="12:14">
      <c r="L517" s="75"/>
      <c r="N517" s="77"/>
    </row>
    <row r="518" spans="12:14">
      <c r="L518" s="75"/>
      <c r="N518" s="77"/>
    </row>
    <row r="519" spans="12:14">
      <c r="L519" s="75"/>
      <c r="N519" s="77"/>
    </row>
    <row r="520" spans="12:14">
      <c r="L520" s="75"/>
      <c r="N520" s="77"/>
    </row>
    <row r="521" spans="12:14">
      <c r="L521" s="75"/>
      <c r="N521" s="77"/>
    </row>
    <row r="522" spans="12:14">
      <c r="L522" s="75"/>
      <c r="N522" s="77"/>
    </row>
    <row r="523" spans="12:14">
      <c r="L523" s="75"/>
      <c r="N523" s="77"/>
    </row>
    <row r="524" spans="12:14">
      <c r="L524" s="75"/>
      <c r="N524" s="77"/>
    </row>
    <row r="525" spans="12:14">
      <c r="L525" s="75"/>
      <c r="N525" s="77"/>
    </row>
    <row r="526" spans="12:14">
      <c r="L526" s="75"/>
      <c r="N526" s="77"/>
    </row>
    <row r="527" spans="12:14">
      <c r="L527" s="75"/>
      <c r="N527" s="77"/>
    </row>
    <row r="528" spans="12:14">
      <c r="L528" s="75"/>
      <c r="N528" s="77"/>
    </row>
    <row r="529" spans="12:14">
      <c r="L529" s="75"/>
      <c r="N529" s="77"/>
    </row>
    <row r="530" spans="12:14">
      <c r="L530" s="75"/>
      <c r="N530" s="77"/>
    </row>
    <row r="531" spans="12:14">
      <c r="L531" s="75"/>
      <c r="N531" s="77"/>
    </row>
    <row r="532" spans="12:14">
      <c r="L532" s="75"/>
      <c r="N532" s="77"/>
    </row>
    <row r="533" spans="12:14">
      <c r="L533" s="75"/>
      <c r="N533" s="77"/>
    </row>
    <row r="534" spans="12:14">
      <c r="L534" s="75"/>
      <c r="N534" s="77"/>
    </row>
    <row r="535" spans="12:14">
      <c r="L535" s="75"/>
      <c r="N535" s="77"/>
    </row>
    <row r="536" spans="12:14">
      <c r="L536" s="75"/>
      <c r="N536" s="77"/>
    </row>
    <row r="537" spans="12:14">
      <c r="L537" s="75"/>
      <c r="N537" s="77"/>
    </row>
    <row r="538" spans="12:14">
      <c r="L538" s="75"/>
      <c r="N538" s="77"/>
    </row>
    <row r="539" spans="12:14">
      <c r="L539" s="75"/>
      <c r="N539" s="77"/>
    </row>
    <row r="540" spans="12:14">
      <c r="L540" s="75"/>
      <c r="N540" s="77"/>
    </row>
    <row r="541" spans="12:14">
      <c r="L541" s="75"/>
      <c r="N541" s="77"/>
    </row>
    <row r="542" spans="12:14">
      <c r="L542" s="75"/>
      <c r="N542" s="77"/>
    </row>
    <row r="543" spans="12:14">
      <c r="L543" s="75"/>
      <c r="N543" s="77"/>
    </row>
    <row r="544" spans="12:14">
      <c r="L544" s="75"/>
      <c r="N544" s="77"/>
    </row>
    <row r="545" spans="12:14">
      <c r="L545" s="75"/>
      <c r="N545" s="77"/>
    </row>
    <row r="546" spans="12:14">
      <c r="L546" s="75"/>
      <c r="N546" s="77"/>
    </row>
    <row r="547" spans="12:14">
      <c r="L547" s="75"/>
      <c r="N547" s="77"/>
    </row>
    <row r="548" spans="12:14">
      <c r="L548" s="75"/>
      <c r="N548" s="77"/>
    </row>
    <row r="549" spans="12:14">
      <c r="L549" s="75"/>
      <c r="N549" s="77"/>
    </row>
    <row r="550" spans="12:14">
      <c r="L550" s="75"/>
      <c r="N550" s="77"/>
    </row>
    <row r="551" spans="12:14">
      <c r="L551" s="75"/>
      <c r="N551" s="77"/>
    </row>
    <row r="552" spans="12:14">
      <c r="L552" s="75"/>
      <c r="N552" s="77"/>
    </row>
    <row r="553" spans="12:14">
      <c r="L553" s="75"/>
      <c r="N553" s="77"/>
    </row>
    <row r="554" spans="12:14">
      <c r="L554" s="75"/>
      <c r="N554" s="77"/>
    </row>
    <row r="555" spans="12:14">
      <c r="L555" s="75"/>
      <c r="N555" s="77"/>
    </row>
    <row r="556" spans="12:14">
      <c r="L556" s="75"/>
      <c r="N556" s="77"/>
    </row>
    <row r="557" spans="12:14">
      <c r="L557" s="75"/>
      <c r="N557" s="77"/>
    </row>
    <row r="558" spans="12:14">
      <c r="L558" s="75"/>
      <c r="N558" s="77"/>
    </row>
    <row r="559" spans="12:14">
      <c r="L559" s="75"/>
      <c r="N559" s="77"/>
    </row>
    <row r="560" spans="12:14">
      <c r="L560" s="75"/>
      <c r="N560" s="77"/>
    </row>
    <row r="561" spans="12:14">
      <c r="L561" s="75"/>
      <c r="N561" s="77"/>
    </row>
    <row r="562" spans="12:14">
      <c r="L562" s="75"/>
      <c r="N562" s="77"/>
    </row>
    <row r="563" spans="12:14">
      <c r="L563" s="75"/>
      <c r="N563" s="77"/>
    </row>
    <row r="564" spans="12:14">
      <c r="L564" s="75"/>
      <c r="N564" s="77"/>
    </row>
    <row r="565" spans="12:14">
      <c r="L565" s="75"/>
      <c r="N565" s="77"/>
    </row>
    <row r="566" spans="12:14">
      <c r="L566" s="75"/>
      <c r="N566" s="77"/>
    </row>
    <row r="567" spans="12:14">
      <c r="L567" s="75"/>
      <c r="N567" s="77"/>
    </row>
    <row r="568" spans="12:14">
      <c r="L568" s="75"/>
      <c r="N568" s="77"/>
    </row>
    <row r="569" spans="12:14">
      <c r="L569" s="75"/>
      <c r="N569" s="77"/>
    </row>
    <row r="570" spans="12:14">
      <c r="L570" s="75"/>
      <c r="N570" s="77"/>
    </row>
    <row r="571" spans="12:14">
      <c r="L571" s="75"/>
      <c r="N571" s="77"/>
    </row>
    <row r="572" spans="12:14">
      <c r="L572" s="75"/>
      <c r="N572" s="77"/>
    </row>
    <row r="573" spans="12:14">
      <c r="L573" s="75"/>
      <c r="N573" s="77"/>
    </row>
    <row r="574" spans="12:14">
      <c r="L574" s="75"/>
      <c r="N574" s="77"/>
    </row>
    <row r="575" spans="12:14">
      <c r="L575" s="75"/>
      <c r="N575" s="77"/>
    </row>
    <row r="576" spans="12:14">
      <c r="L576" s="75"/>
      <c r="N576" s="77"/>
    </row>
    <row r="577" spans="12:14">
      <c r="L577" s="75"/>
      <c r="N577" s="77"/>
    </row>
    <row r="578" spans="12:14">
      <c r="L578" s="75"/>
      <c r="N578" s="77"/>
    </row>
    <row r="579" spans="12:14">
      <c r="L579" s="75"/>
      <c r="N579" s="77"/>
    </row>
    <row r="580" spans="12:14">
      <c r="L580" s="75"/>
      <c r="N580" s="77"/>
    </row>
    <row r="581" spans="12:14">
      <c r="L581" s="75"/>
      <c r="N581" s="77"/>
    </row>
    <row r="582" spans="12:14">
      <c r="L582" s="75"/>
      <c r="N582" s="77"/>
    </row>
    <row r="583" spans="12:14">
      <c r="L583" s="75"/>
      <c r="N583" s="77"/>
    </row>
    <row r="584" spans="12:14">
      <c r="L584" s="75"/>
      <c r="N584" s="77"/>
    </row>
    <row r="585" spans="12:14">
      <c r="L585" s="75"/>
      <c r="N585" s="77"/>
    </row>
    <row r="586" spans="12:14">
      <c r="L586" s="75"/>
      <c r="N586" s="77"/>
    </row>
    <row r="587" spans="12:14">
      <c r="L587" s="75"/>
      <c r="N587" s="77"/>
    </row>
    <row r="588" spans="12:14">
      <c r="L588" s="75"/>
      <c r="N588" s="77"/>
    </row>
    <row r="589" spans="12:14">
      <c r="L589" s="75"/>
      <c r="N589" s="77"/>
    </row>
    <row r="590" spans="12:14">
      <c r="L590" s="75"/>
      <c r="N590" s="77"/>
    </row>
    <row r="591" spans="12:14">
      <c r="L591" s="75"/>
      <c r="N591" s="77"/>
    </row>
    <row r="592" spans="12:14">
      <c r="L592" s="75"/>
      <c r="N592" s="77"/>
    </row>
    <row r="593" spans="12:14">
      <c r="L593" s="75"/>
      <c r="N593" s="77"/>
    </row>
    <row r="594" spans="12:14">
      <c r="L594" s="75"/>
      <c r="N594" s="77"/>
    </row>
    <row r="595" spans="12:14">
      <c r="L595" s="75"/>
      <c r="N595" s="77"/>
    </row>
    <row r="596" spans="12:14">
      <c r="L596" s="75"/>
      <c r="N596" s="77"/>
    </row>
    <row r="597" spans="12:14">
      <c r="L597" s="75"/>
      <c r="N597" s="77"/>
    </row>
    <row r="598" spans="12:14">
      <c r="L598" s="75"/>
      <c r="N598" s="77"/>
    </row>
    <row r="599" spans="12:14">
      <c r="L599" s="75"/>
      <c r="N599" s="77"/>
    </row>
    <row r="600" spans="12:14">
      <c r="L600" s="75"/>
      <c r="N600" s="77"/>
    </row>
    <row r="601" spans="12:14">
      <c r="L601" s="75"/>
      <c r="N601" s="77"/>
    </row>
    <row r="602" spans="12:14">
      <c r="L602" s="75"/>
      <c r="N602" s="77"/>
    </row>
    <row r="603" spans="12:14">
      <c r="L603" s="75"/>
      <c r="N603" s="77"/>
    </row>
    <row r="604" spans="12:14">
      <c r="L604" s="75"/>
      <c r="N604" s="77"/>
    </row>
    <row r="605" spans="12:14">
      <c r="L605" s="75"/>
      <c r="N605" s="77"/>
    </row>
    <row r="606" spans="12:14">
      <c r="L606" s="75"/>
      <c r="N606" s="77"/>
    </row>
    <row r="607" spans="12:14">
      <c r="L607" s="75"/>
      <c r="N607" s="77"/>
    </row>
    <row r="608" spans="12:14">
      <c r="L608" s="75"/>
      <c r="N608" s="77"/>
    </row>
    <row r="609" spans="12:14">
      <c r="L609" s="75"/>
      <c r="N609" s="77"/>
    </row>
    <row r="610" spans="12:14">
      <c r="L610" s="75"/>
      <c r="N610" s="77"/>
    </row>
    <row r="611" spans="12:14">
      <c r="L611" s="75"/>
      <c r="N611" s="77"/>
    </row>
    <row r="612" spans="12:14">
      <c r="L612" s="75"/>
      <c r="N612" s="77"/>
    </row>
    <row r="613" spans="12:14">
      <c r="L613" s="75"/>
      <c r="N613" s="77"/>
    </row>
    <row r="614" spans="12:14">
      <c r="L614" s="75"/>
      <c r="N614" s="77"/>
    </row>
    <row r="615" spans="12:14">
      <c r="L615" s="75"/>
      <c r="N615" s="77"/>
    </row>
    <row r="616" spans="12:14">
      <c r="L616" s="75"/>
      <c r="N616" s="77"/>
    </row>
    <row r="617" spans="12:14">
      <c r="L617" s="75"/>
      <c r="N617" s="77"/>
    </row>
    <row r="618" spans="12:14">
      <c r="L618" s="75"/>
      <c r="N618" s="77"/>
    </row>
    <row r="619" spans="12:14">
      <c r="L619" s="75"/>
      <c r="N619" s="77"/>
    </row>
    <row r="620" spans="12:14">
      <c r="L620" s="75"/>
      <c r="N620" s="77"/>
    </row>
    <row r="621" spans="12:14">
      <c r="L621" s="75"/>
      <c r="N621" s="77"/>
    </row>
    <row r="622" spans="12:14">
      <c r="L622" s="75"/>
      <c r="N622" s="77"/>
    </row>
    <row r="623" spans="12:14">
      <c r="L623" s="75"/>
      <c r="N623" s="77"/>
    </row>
    <row r="624" spans="12:14">
      <c r="L624" s="75"/>
      <c r="N624" s="77"/>
    </row>
    <row r="625" spans="12:14">
      <c r="L625" s="75"/>
      <c r="N625" s="77"/>
    </row>
    <row r="626" spans="12:14">
      <c r="L626" s="75"/>
      <c r="N626" s="77"/>
    </row>
    <row r="627" spans="12:14">
      <c r="L627" s="75"/>
      <c r="N627" s="77"/>
    </row>
    <row r="628" spans="12:14">
      <c r="L628" s="75"/>
      <c r="N628" s="77"/>
    </row>
    <row r="629" spans="12:14">
      <c r="L629" s="75"/>
      <c r="N629" s="77"/>
    </row>
    <row r="630" spans="12:14">
      <c r="L630" s="75"/>
      <c r="N630" s="77"/>
    </row>
    <row r="631" spans="12:14">
      <c r="L631" s="75"/>
      <c r="N631" s="77"/>
    </row>
    <row r="632" spans="12:14">
      <c r="L632" s="75"/>
      <c r="N632" s="77"/>
    </row>
    <row r="633" spans="12:14">
      <c r="L633" s="75"/>
      <c r="N633" s="77"/>
    </row>
    <row r="634" spans="12:14">
      <c r="L634" s="75"/>
      <c r="N634" s="77"/>
    </row>
    <row r="635" spans="12:14">
      <c r="L635" s="75"/>
      <c r="N635" s="77"/>
    </row>
    <row r="636" spans="12:14">
      <c r="L636" s="75"/>
      <c r="N636" s="77"/>
    </row>
    <row r="637" spans="12:14">
      <c r="L637" s="75"/>
      <c r="N637" s="77"/>
    </row>
    <row r="638" spans="12:14">
      <c r="L638" s="75"/>
      <c r="N638" s="77"/>
    </row>
    <row r="639" spans="12:14">
      <c r="L639" s="75"/>
      <c r="N639" s="77"/>
    </row>
    <row r="640" spans="12:14">
      <c r="L640" s="75"/>
      <c r="N640" s="77"/>
    </row>
    <row r="641" spans="12:14">
      <c r="L641" s="75"/>
      <c r="N641" s="77"/>
    </row>
    <row r="642" spans="12:14">
      <c r="L642" s="75"/>
      <c r="N642" s="77"/>
    </row>
    <row r="643" spans="12:14">
      <c r="L643" s="75"/>
      <c r="N643" s="77"/>
    </row>
    <row r="644" spans="12:14">
      <c r="L644" s="75"/>
      <c r="N644" s="77"/>
    </row>
    <row r="645" spans="12:14">
      <c r="L645" s="75"/>
      <c r="N645" s="77"/>
    </row>
    <row r="646" spans="12:14">
      <c r="L646" s="75"/>
      <c r="N646" s="77"/>
    </row>
    <row r="647" spans="12:14">
      <c r="L647" s="75"/>
      <c r="N647" s="77"/>
    </row>
    <row r="648" spans="12:14">
      <c r="L648" s="75"/>
      <c r="N648" s="77"/>
    </row>
    <row r="649" spans="12:14">
      <c r="L649" s="75"/>
      <c r="N649" s="77"/>
    </row>
    <row r="650" spans="12:14">
      <c r="L650" s="75"/>
      <c r="N650" s="77"/>
    </row>
    <row r="651" spans="12:14">
      <c r="L651" s="75"/>
      <c r="N651" s="77"/>
    </row>
    <row r="652" spans="12:14">
      <c r="L652" s="75"/>
      <c r="N652" s="77"/>
    </row>
    <row r="653" spans="12:14">
      <c r="L653" s="75"/>
      <c r="N653" s="77"/>
    </row>
    <row r="654" spans="12:14">
      <c r="L654" s="75"/>
      <c r="N654" s="77"/>
    </row>
    <row r="655" spans="12:14">
      <c r="L655" s="75"/>
      <c r="N655" s="77"/>
    </row>
    <row r="656" spans="12:14">
      <c r="L656" s="75"/>
      <c r="N656" s="77"/>
    </row>
    <row r="657" spans="12:14">
      <c r="L657" s="75"/>
      <c r="N657" s="77"/>
    </row>
    <row r="658" spans="12:14">
      <c r="L658" s="75"/>
      <c r="N658" s="77"/>
    </row>
    <row r="659" spans="12:14">
      <c r="L659" s="75"/>
      <c r="N659" s="77"/>
    </row>
    <row r="660" spans="12:14">
      <c r="L660" s="75"/>
      <c r="N660" s="77"/>
    </row>
    <row r="661" spans="12:14">
      <c r="L661" s="75"/>
      <c r="N661" s="77"/>
    </row>
    <row r="662" spans="12:14">
      <c r="L662" s="75"/>
      <c r="N662" s="77"/>
    </row>
    <row r="663" spans="12:14">
      <c r="L663" s="75"/>
      <c r="N663" s="77"/>
    </row>
    <row r="664" spans="12:14">
      <c r="L664" s="75"/>
      <c r="N664" s="77"/>
    </row>
    <row r="665" spans="12:14">
      <c r="L665" s="75"/>
      <c r="N665" s="77"/>
    </row>
    <row r="666" spans="12:14">
      <c r="L666" s="75"/>
      <c r="N666" s="77"/>
    </row>
    <row r="667" spans="12:14">
      <c r="L667" s="75"/>
      <c r="N667" s="77"/>
    </row>
    <row r="668" spans="12:14">
      <c r="L668" s="75"/>
      <c r="N668" s="77"/>
    </row>
    <row r="669" spans="12:14">
      <c r="L669" s="75"/>
      <c r="N669" s="77"/>
    </row>
    <row r="670" spans="12:14">
      <c r="L670" s="75"/>
      <c r="N670" s="77"/>
    </row>
    <row r="671" spans="12:14">
      <c r="L671" s="75"/>
      <c r="N671" s="77"/>
    </row>
    <row r="672" spans="12:14">
      <c r="L672" s="75"/>
      <c r="N672" s="77"/>
    </row>
    <row r="673" spans="12:14">
      <c r="L673" s="75"/>
      <c r="N673" s="77"/>
    </row>
    <row r="674" spans="12:14">
      <c r="L674" s="75"/>
      <c r="N674" s="77"/>
    </row>
    <row r="675" spans="12:14">
      <c r="L675" s="75"/>
      <c r="N675" s="77"/>
    </row>
    <row r="676" spans="12:14">
      <c r="L676" s="75"/>
      <c r="N676" s="77"/>
    </row>
    <row r="677" spans="12:14">
      <c r="L677" s="75"/>
      <c r="N677" s="77"/>
    </row>
    <row r="678" spans="12:14">
      <c r="L678" s="75"/>
      <c r="N678" s="77"/>
    </row>
    <row r="679" spans="12:14">
      <c r="L679" s="75"/>
      <c r="N679" s="77"/>
    </row>
    <row r="680" spans="12:14">
      <c r="L680" s="75"/>
      <c r="N680" s="77"/>
    </row>
    <row r="681" spans="12:14">
      <c r="L681" s="75"/>
      <c r="N681" s="77"/>
    </row>
    <row r="682" spans="12:14">
      <c r="L682" s="75"/>
      <c r="N682" s="77"/>
    </row>
    <row r="683" spans="12:14">
      <c r="L683" s="75"/>
      <c r="N683" s="77"/>
    </row>
    <row r="684" spans="12:14">
      <c r="L684" s="75"/>
      <c r="N684" s="77"/>
    </row>
    <row r="685" spans="12:14">
      <c r="L685" s="75"/>
      <c r="N685" s="77"/>
    </row>
    <row r="686" spans="12:14">
      <c r="L686" s="75"/>
      <c r="N686" s="77"/>
    </row>
    <row r="687" spans="12:14">
      <c r="L687" s="75"/>
      <c r="N687" s="77"/>
    </row>
    <row r="688" spans="12:14">
      <c r="L688" s="75"/>
      <c r="N688" s="77"/>
    </row>
    <row r="689" spans="12:14">
      <c r="L689" s="75"/>
      <c r="N689" s="77"/>
    </row>
    <row r="690" spans="12:14">
      <c r="L690" s="75"/>
      <c r="N690" s="77"/>
    </row>
    <row r="691" spans="12:14">
      <c r="L691" s="75"/>
      <c r="N691" s="77"/>
    </row>
    <row r="692" spans="12:14">
      <c r="L692" s="75"/>
      <c r="N692" s="77"/>
    </row>
    <row r="693" spans="12:14">
      <c r="L693" s="75"/>
      <c r="N693" s="77"/>
    </row>
    <row r="694" spans="12:14">
      <c r="L694" s="75"/>
      <c r="N694" s="77"/>
    </row>
    <row r="695" spans="12:14">
      <c r="L695" s="75"/>
      <c r="N695" s="77"/>
    </row>
    <row r="696" spans="12:14">
      <c r="L696" s="75"/>
      <c r="N696" s="77"/>
    </row>
    <row r="697" spans="12:14">
      <c r="L697" s="75"/>
      <c r="N697" s="77"/>
    </row>
    <row r="698" spans="12:14">
      <c r="L698" s="75"/>
      <c r="N698" s="77"/>
    </row>
    <row r="699" spans="12:14">
      <c r="L699" s="75"/>
      <c r="N699" s="77"/>
    </row>
    <row r="700" spans="12:14">
      <c r="L700" s="75"/>
      <c r="N700" s="77"/>
    </row>
    <row r="701" spans="12:14">
      <c r="L701" s="75"/>
      <c r="N701" s="77"/>
    </row>
    <row r="702" spans="12:14">
      <c r="L702" s="75"/>
      <c r="N702" s="77"/>
    </row>
    <row r="703" spans="12:14">
      <c r="L703" s="75"/>
      <c r="N703" s="77"/>
    </row>
    <row r="704" spans="12:14">
      <c r="L704" s="75"/>
      <c r="N704" s="77"/>
    </row>
    <row r="705" spans="12:14">
      <c r="L705" s="75"/>
      <c r="N705" s="77"/>
    </row>
    <row r="706" spans="12:14">
      <c r="L706" s="75"/>
      <c r="N706" s="77"/>
    </row>
    <row r="707" spans="12:14">
      <c r="L707" s="75"/>
      <c r="N707" s="77"/>
    </row>
    <row r="708" spans="12:14">
      <c r="L708" s="75"/>
      <c r="N708" s="77"/>
    </row>
    <row r="709" spans="12:14">
      <c r="L709" s="75"/>
      <c r="N709" s="77"/>
    </row>
    <row r="710" spans="12:14">
      <c r="L710" s="75"/>
      <c r="N710" s="77"/>
    </row>
    <row r="711" spans="12:14">
      <c r="L711" s="75"/>
      <c r="N711" s="77"/>
    </row>
    <row r="712" spans="12:14">
      <c r="L712" s="75"/>
      <c r="N712" s="77"/>
    </row>
    <row r="713" spans="12:14">
      <c r="L713" s="75"/>
      <c r="N713" s="77"/>
    </row>
    <row r="714" spans="12:14">
      <c r="L714" s="75"/>
      <c r="N714" s="77"/>
    </row>
    <row r="715" spans="12:14">
      <c r="L715" s="75"/>
      <c r="N715" s="77"/>
    </row>
    <row r="716" spans="12:14">
      <c r="L716" s="75"/>
      <c r="N716" s="77"/>
    </row>
    <row r="717" spans="12:14">
      <c r="L717" s="75"/>
      <c r="N717" s="77"/>
    </row>
    <row r="718" spans="12:14">
      <c r="L718" s="75"/>
      <c r="N718" s="77"/>
    </row>
    <row r="719" spans="12:14">
      <c r="L719" s="75"/>
      <c r="N719" s="77"/>
    </row>
    <row r="720" spans="12:14">
      <c r="L720" s="75"/>
      <c r="N720" s="77"/>
    </row>
    <row r="721" spans="12:14">
      <c r="L721" s="75"/>
      <c r="N721" s="77"/>
    </row>
    <row r="722" spans="12:14">
      <c r="L722" s="75"/>
      <c r="N722" s="77"/>
    </row>
    <row r="723" spans="12:14">
      <c r="L723" s="75"/>
      <c r="N723" s="77"/>
    </row>
    <row r="724" spans="12:14">
      <c r="L724" s="75"/>
      <c r="N724" s="77"/>
    </row>
    <row r="725" spans="12:14">
      <c r="L725" s="75"/>
      <c r="N725" s="77"/>
    </row>
    <row r="726" spans="12:14">
      <c r="L726" s="75"/>
      <c r="N726" s="77"/>
    </row>
    <row r="727" spans="12:14">
      <c r="L727" s="75"/>
      <c r="N727" s="77"/>
    </row>
    <row r="728" spans="12:14">
      <c r="L728" s="75"/>
      <c r="N728" s="77"/>
    </row>
    <row r="729" spans="12:14">
      <c r="L729" s="75"/>
      <c r="N729" s="77"/>
    </row>
    <row r="730" spans="12:14">
      <c r="L730" s="75"/>
      <c r="N730" s="77"/>
    </row>
    <row r="731" spans="12:14">
      <c r="L731" s="75"/>
      <c r="N731" s="77"/>
    </row>
    <row r="732" spans="12:14">
      <c r="L732" s="75"/>
      <c r="N732" s="77"/>
    </row>
    <row r="733" spans="12:14">
      <c r="L733" s="75"/>
      <c r="N733" s="77"/>
    </row>
    <row r="734" spans="12:14">
      <c r="L734" s="75"/>
      <c r="N734" s="77"/>
    </row>
    <row r="735" spans="12:14">
      <c r="L735" s="75"/>
      <c r="N735" s="77"/>
    </row>
    <row r="736" spans="12:14">
      <c r="L736" s="75"/>
      <c r="N736" s="77"/>
    </row>
    <row r="737" spans="12:14">
      <c r="L737" s="75"/>
      <c r="N737" s="77"/>
    </row>
    <row r="738" spans="12:14">
      <c r="L738" s="75"/>
      <c r="N738" s="77"/>
    </row>
    <row r="739" spans="12:14">
      <c r="L739" s="75"/>
      <c r="N739" s="77"/>
    </row>
    <row r="740" spans="12:14">
      <c r="L740" s="75"/>
      <c r="N740" s="77"/>
    </row>
    <row r="741" spans="12:14">
      <c r="L741" s="75"/>
      <c r="N741" s="77"/>
    </row>
    <row r="742" spans="12:14">
      <c r="L742" s="75"/>
      <c r="N742" s="77"/>
    </row>
    <row r="743" spans="12:14">
      <c r="L743" s="75"/>
      <c r="N743" s="77"/>
    </row>
    <row r="744" spans="12:14">
      <c r="L744" s="75"/>
      <c r="N744" s="77"/>
    </row>
    <row r="745" spans="12:14">
      <c r="L745" s="75"/>
      <c r="N745" s="77"/>
    </row>
    <row r="746" spans="12:14">
      <c r="L746" s="75"/>
      <c r="N746" s="77"/>
    </row>
    <row r="747" spans="12:14">
      <c r="L747" s="75"/>
      <c r="N747" s="77"/>
    </row>
    <row r="748" spans="12:14">
      <c r="L748" s="75"/>
      <c r="N748" s="77"/>
    </row>
    <row r="749" spans="12:14">
      <c r="L749" s="75"/>
      <c r="N749" s="77"/>
    </row>
    <row r="750" spans="12:14">
      <c r="L750" s="75"/>
      <c r="N750" s="77"/>
    </row>
    <row r="751" spans="12:14">
      <c r="L751" s="75"/>
      <c r="N751" s="77"/>
    </row>
    <row r="752" spans="12:14">
      <c r="L752" s="75"/>
      <c r="N752" s="77"/>
    </row>
    <row r="753" spans="12:14">
      <c r="L753" s="75"/>
      <c r="N753" s="77"/>
    </row>
    <row r="754" spans="12:14">
      <c r="L754" s="75"/>
      <c r="N754" s="77"/>
    </row>
    <row r="755" spans="12:14">
      <c r="L755" s="75"/>
      <c r="N755" s="77"/>
    </row>
    <row r="756" spans="12:14">
      <c r="L756" s="75"/>
      <c r="N756" s="77"/>
    </row>
    <row r="757" spans="12:14">
      <c r="L757" s="75"/>
      <c r="N757" s="77"/>
    </row>
    <row r="758" spans="12:14">
      <c r="L758" s="75"/>
      <c r="N758" s="77"/>
    </row>
    <row r="759" spans="12:14">
      <c r="L759" s="75"/>
      <c r="N759" s="77"/>
    </row>
    <row r="760" spans="12:14">
      <c r="L760" s="75"/>
      <c r="N760" s="77"/>
    </row>
    <row r="761" spans="12:14">
      <c r="L761" s="75"/>
      <c r="N761" s="77"/>
    </row>
    <row r="762" spans="12:14">
      <c r="L762" s="75"/>
      <c r="N762" s="77"/>
    </row>
    <row r="763" spans="12:14">
      <c r="L763" s="75"/>
      <c r="N763" s="77"/>
    </row>
    <row r="764" spans="12:14">
      <c r="L764" s="75"/>
      <c r="N764" s="77"/>
    </row>
    <row r="765" spans="12:14">
      <c r="L765" s="75"/>
      <c r="N765" s="77"/>
    </row>
    <row r="766" spans="12:14">
      <c r="L766" s="75"/>
      <c r="N766" s="77"/>
    </row>
    <row r="767" spans="12:14">
      <c r="L767" s="75"/>
      <c r="N767" s="77"/>
    </row>
    <row r="768" spans="12:14">
      <c r="L768" s="75"/>
      <c r="N768" s="77"/>
    </row>
    <row r="769" spans="12:14">
      <c r="L769" s="75"/>
      <c r="N769" s="77"/>
    </row>
    <row r="770" spans="12:14">
      <c r="L770" s="75"/>
      <c r="N770" s="77"/>
    </row>
    <row r="771" spans="12:14">
      <c r="L771" s="75"/>
      <c r="N771" s="77"/>
    </row>
    <row r="772" spans="12:14">
      <c r="L772" s="75"/>
      <c r="N772" s="77"/>
    </row>
    <row r="773" spans="12:14">
      <c r="L773" s="75"/>
      <c r="N773" s="77"/>
    </row>
    <row r="774" spans="12:14">
      <c r="L774" s="75"/>
      <c r="N774" s="77"/>
    </row>
    <row r="775" spans="12:14">
      <c r="L775" s="75"/>
      <c r="N775" s="77"/>
    </row>
    <row r="776" spans="12:14">
      <c r="L776" s="75"/>
      <c r="N776" s="77"/>
    </row>
    <row r="777" spans="12:14">
      <c r="L777" s="75"/>
      <c r="N777" s="77"/>
    </row>
    <row r="778" spans="12:14">
      <c r="L778" s="75"/>
      <c r="N778" s="77"/>
    </row>
    <row r="779" spans="12:14">
      <c r="L779" s="75"/>
      <c r="N779" s="77"/>
    </row>
    <row r="780" spans="12:14">
      <c r="L780" s="75"/>
      <c r="N780" s="77"/>
    </row>
    <row r="781" spans="12:14">
      <c r="L781" s="75"/>
      <c r="N781" s="77"/>
    </row>
    <row r="782" spans="12:14">
      <c r="L782" s="75"/>
      <c r="N782" s="77"/>
    </row>
    <row r="783" spans="12:14">
      <c r="L783" s="75"/>
      <c r="N783" s="77"/>
    </row>
    <row r="784" spans="12:14">
      <c r="L784" s="75"/>
      <c r="N784" s="77"/>
    </row>
    <row r="785" spans="12:14">
      <c r="L785" s="75"/>
      <c r="N785" s="77"/>
    </row>
    <row r="786" spans="12:14">
      <c r="L786" s="75"/>
      <c r="N786" s="77"/>
    </row>
    <row r="787" spans="12:14">
      <c r="L787" s="75"/>
      <c r="N787" s="77"/>
    </row>
    <row r="788" spans="12:14">
      <c r="L788" s="75"/>
      <c r="N788" s="77"/>
    </row>
    <row r="789" spans="12:14">
      <c r="L789" s="75"/>
      <c r="N789" s="77"/>
    </row>
    <row r="790" spans="12:14">
      <c r="L790" s="75"/>
      <c r="N790" s="77"/>
    </row>
    <row r="791" spans="12:14">
      <c r="L791" s="75"/>
      <c r="N791" s="77"/>
    </row>
    <row r="792" spans="12:14">
      <c r="L792" s="75"/>
      <c r="N792" s="77"/>
    </row>
    <row r="793" spans="12:14">
      <c r="L793" s="75"/>
      <c r="N793" s="77"/>
    </row>
    <row r="794" spans="12:14">
      <c r="L794" s="75"/>
      <c r="N794" s="77"/>
    </row>
    <row r="795" spans="12:14">
      <c r="L795" s="75"/>
      <c r="N795" s="77"/>
    </row>
    <row r="796" spans="12:14">
      <c r="L796" s="75"/>
      <c r="N796" s="77"/>
    </row>
    <row r="797" spans="12:14">
      <c r="L797" s="75"/>
      <c r="N797" s="77"/>
    </row>
    <row r="798" spans="12:14">
      <c r="L798" s="75"/>
      <c r="N798" s="77"/>
    </row>
    <row r="799" spans="12:14">
      <c r="L799" s="75"/>
      <c r="N799" s="77"/>
    </row>
    <row r="800" spans="12:14">
      <c r="L800" s="75"/>
      <c r="N800" s="77"/>
    </row>
    <row r="801" spans="12:14">
      <c r="L801" s="75"/>
      <c r="N801" s="77"/>
    </row>
    <row r="802" spans="12:14">
      <c r="L802" s="75"/>
      <c r="N802" s="77"/>
    </row>
    <row r="803" spans="12:14">
      <c r="L803" s="75"/>
      <c r="N803" s="77"/>
    </row>
    <row r="804" spans="12:14">
      <c r="L804" s="75"/>
      <c r="N804" s="77"/>
    </row>
    <row r="805" spans="12:14">
      <c r="L805" s="75"/>
      <c r="N805" s="77"/>
    </row>
    <row r="806" spans="12:14">
      <c r="L806" s="75"/>
      <c r="N806" s="77"/>
    </row>
    <row r="807" spans="12:14">
      <c r="L807" s="75"/>
      <c r="N807" s="77"/>
    </row>
    <row r="808" spans="12:14">
      <c r="L808" s="75"/>
      <c r="N808" s="77"/>
    </row>
    <row r="809" spans="12:14">
      <c r="L809" s="75"/>
      <c r="N809" s="77"/>
    </row>
    <row r="810" spans="12:14">
      <c r="L810" s="75"/>
      <c r="N810" s="77"/>
    </row>
    <row r="811" spans="12:14">
      <c r="L811" s="75"/>
      <c r="N811" s="77"/>
    </row>
    <row r="812" spans="12:14">
      <c r="L812" s="75"/>
      <c r="N812" s="77"/>
    </row>
    <row r="813" spans="12:14">
      <c r="L813" s="75"/>
      <c r="N813" s="77"/>
    </row>
    <row r="814" spans="12:14">
      <c r="L814" s="75"/>
      <c r="N814" s="77"/>
    </row>
    <row r="815" spans="12:14">
      <c r="L815" s="75"/>
      <c r="N815" s="77"/>
    </row>
    <row r="816" spans="12:14">
      <c r="L816" s="75"/>
      <c r="N816" s="77"/>
    </row>
    <row r="817" spans="12:14">
      <c r="L817" s="75"/>
      <c r="N817" s="77"/>
    </row>
    <row r="818" spans="12:14">
      <c r="L818" s="75"/>
      <c r="N818" s="77"/>
    </row>
    <row r="819" spans="12:14">
      <c r="L819" s="75"/>
      <c r="N819" s="77"/>
    </row>
    <row r="820" spans="12:14">
      <c r="L820" s="75"/>
      <c r="N820" s="77"/>
    </row>
    <row r="821" spans="12:14">
      <c r="L821" s="75"/>
      <c r="N821" s="77"/>
    </row>
    <row r="822" spans="12:14">
      <c r="L822" s="75"/>
      <c r="N822" s="77"/>
    </row>
    <row r="823" spans="12:14">
      <c r="L823" s="75"/>
      <c r="N823" s="77"/>
    </row>
    <row r="824" spans="12:14">
      <c r="L824" s="75"/>
      <c r="N824" s="77"/>
    </row>
    <row r="825" spans="12:14">
      <c r="L825" s="75"/>
      <c r="N825" s="77"/>
    </row>
    <row r="826" spans="12:14">
      <c r="L826" s="75"/>
      <c r="N826" s="77"/>
    </row>
    <row r="827" spans="12:14">
      <c r="L827" s="75"/>
      <c r="N827" s="77"/>
    </row>
    <row r="828" spans="12:14">
      <c r="L828" s="75"/>
      <c r="N828" s="77"/>
    </row>
    <row r="829" spans="12:14">
      <c r="L829" s="75"/>
      <c r="N829" s="77"/>
    </row>
    <row r="830" spans="12:14">
      <c r="L830" s="75"/>
      <c r="N830" s="77"/>
    </row>
    <row r="831" spans="12:14">
      <c r="L831" s="75"/>
      <c r="N831" s="77"/>
    </row>
    <row r="832" spans="12:14">
      <c r="L832" s="75"/>
      <c r="N832" s="77"/>
    </row>
    <row r="833" spans="12:14">
      <c r="L833" s="75"/>
      <c r="N833" s="77"/>
    </row>
    <row r="834" spans="12:14">
      <c r="L834" s="75"/>
      <c r="N834" s="77"/>
    </row>
    <row r="835" spans="12:14">
      <c r="L835" s="75"/>
      <c r="N835" s="77"/>
    </row>
    <row r="836" spans="12:14">
      <c r="L836" s="75"/>
      <c r="N836" s="77"/>
    </row>
    <row r="837" spans="12:14">
      <c r="L837" s="75"/>
      <c r="N837" s="77"/>
    </row>
    <row r="838" spans="12:14">
      <c r="L838" s="75"/>
      <c r="N838" s="77"/>
    </row>
    <row r="839" spans="12:14">
      <c r="L839" s="75"/>
      <c r="N839" s="77"/>
    </row>
    <row r="840" spans="12:14">
      <c r="L840" s="75"/>
      <c r="N840" s="77"/>
    </row>
    <row r="841" spans="12:14">
      <c r="L841" s="75"/>
      <c r="N841" s="77"/>
    </row>
    <row r="842" spans="12:14">
      <c r="L842" s="75"/>
      <c r="N842" s="77"/>
    </row>
    <row r="843" spans="12:14">
      <c r="L843" s="75"/>
      <c r="N843" s="77"/>
    </row>
    <row r="844" spans="12:14">
      <c r="L844" s="75"/>
      <c r="N844" s="77"/>
    </row>
    <row r="845" spans="12:14">
      <c r="L845" s="75"/>
      <c r="N845" s="77"/>
    </row>
    <row r="846" spans="12:14">
      <c r="L846" s="75"/>
      <c r="N846" s="77"/>
    </row>
    <row r="847" spans="12:14">
      <c r="L847" s="75"/>
      <c r="N847" s="77"/>
    </row>
    <row r="848" spans="12:14">
      <c r="L848" s="75"/>
      <c r="N848" s="77"/>
    </row>
    <row r="849" spans="12:14">
      <c r="L849" s="75"/>
      <c r="N849" s="77"/>
    </row>
    <row r="850" spans="12:14">
      <c r="L850" s="75"/>
      <c r="N850" s="77"/>
    </row>
    <row r="851" spans="12:14">
      <c r="L851" s="75"/>
      <c r="N851" s="77"/>
    </row>
    <row r="852" spans="12:14">
      <c r="L852" s="75"/>
      <c r="N852" s="77"/>
    </row>
    <row r="853" spans="12:14">
      <c r="L853" s="75"/>
      <c r="N853" s="77"/>
    </row>
    <row r="854" spans="12:14">
      <c r="L854" s="75"/>
      <c r="N854" s="77"/>
    </row>
    <row r="855" spans="12:14">
      <c r="L855" s="75"/>
      <c r="N855" s="77"/>
    </row>
    <row r="856" spans="12:14">
      <c r="L856" s="75"/>
      <c r="N856" s="77"/>
    </row>
    <row r="857" spans="12:14">
      <c r="L857" s="75"/>
      <c r="N857" s="77"/>
    </row>
    <row r="858" spans="12:14">
      <c r="L858" s="75"/>
      <c r="N858" s="77"/>
    </row>
    <row r="859" spans="12:14">
      <c r="L859" s="75"/>
      <c r="N859" s="77"/>
    </row>
    <row r="860" spans="12:14">
      <c r="L860" s="75"/>
      <c r="N860" s="77"/>
    </row>
    <row r="861" spans="12:14">
      <c r="L861" s="75"/>
      <c r="N861" s="77"/>
    </row>
    <row r="862" spans="12:14">
      <c r="L862" s="75"/>
      <c r="N862" s="77"/>
    </row>
    <row r="863" spans="12:14">
      <c r="L863" s="75"/>
      <c r="N863" s="77"/>
    </row>
    <row r="864" spans="12:14">
      <c r="L864" s="75"/>
      <c r="N864" s="77"/>
    </row>
    <row r="865" spans="12:14">
      <c r="L865" s="75"/>
      <c r="N865" s="77"/>
    </row>
    <row r="866" spans="12:14">
      <c r="L866" s="75"/>
      <c r="N866" s="77"/>
    </row>
    <row r="867" spans="12:14">
      <c r="L867" s="75"/>
      <c r="N867" s="77"/>
    </row>
    <row r="868" spans="12:14">
      <c r="L868" s="75"/>
      <c r="N868" s="77"/>
    </row>
    <row r="869" spans="12:14">
      <c r="L869" s="75"/>
      <c r="N869" s="77"/>
    </row>
    <row r="870" spans="12:14">
      <c r="L870" s="75"/>
      <c r="N870" s="77"/>
    </row>
    <row r="871" spans="12:14">
      <c r="L871" s="75"/>
      <c r="N871" s="77"/>
    </row>
    <row r="872" spans="12:14">
      <c r="L872" s="75"/>
      <c r="N872" s="77"/>
    </row>
    <row r="873" spans="12:14">
      <c r="L873" s="75"/>
      <c r="N873" s="77"/>
    </row>
    <row r="874" spans="12:14">
      <c r="L874" s="75"/>
      <c r="N874" s="77"/>
    </row>
    <row r="875" spans="12:14">
      <c r="L875" s="75"/>
      <c r="N875" s="77"/>
    </row>
    <row r="876" spans="12:14">
      <c r="L876" s="75"/>
      <c r="N876" s="77"/>
    </row>
    <row r="877" spans="12:14">
      <c r="L877" s="75"/>
      <c r="N877" s="77"/>
    </row>
    <row r="878" spans="12:14">
      <c r="L878" s="75"/>
      <c r="N878" s="77"/>
    </row>
    <row r="879" spans="12:14">
      <c r="L879" s="75"/>
      <c r="N879" s="77"/>
    </row>
    <row r="880" spans="12:14">
      <c r="L880" s="75"/>
      <c r="N880" s="77"/>
    </row>
    <row r="881" spans="12:14">
      <c r="L881" s="75"/>
      <c r="N881" s="77"/>
    </row>
    <row r="882" spans="12:14">
      <c r="L882" s="75"/>
      <c r="N882" s="77"/>
    </row>
    <row r="883" spans="12:14">
      <c r="L883" s="75"/>
      <c r="N883" s="77"/>
    </row>
    <row r="884" spans="12:14">
      <c r="L884" s="75"/>
      <c r="N884" s="77"/>
    </row>
    <row r="885" spans="12:14">
      <c r="L885" s="75"/>
      <c r="N885" s="77"/>
    </row>
    <row r="886" spans="12:14">
      <c r="L886" s="75"/>
      <c r="N886" s="77"/>
    </row>
    <row r="887" spans="12:14">
      <c r="L887" s="75"/>
      <c r="N887" s="77"/>
    </row>
    <row r="888" spans="12:14">
      <c r="L888" s="75"/>
      <c r="N888" s="77"/>
    </row>
    <row r="889" spans="12:14">
      <c r="L889" s="75"/>
      <c r="N889" s="77"/>
    </row>
    <row r="890" spans="12:14">
      <c r="L890" s="75"/>
      <c r="N890" s="77"/>
    </row>
    <row r="891" spans="12:14">
      <c r="L891" s="75"/>
      <c r="N891" s="77"/>
    </row>
    <row r="892" spans="12:14">
      <c r="L892" s="75"/>
      <c r="N892" s="77"/>
    </row>
    <row r="893" spans="12:14">
      <c r="L893" s="75"/>
      <c r="N893" s="77"/>
    </row>
    <row r="894" spans="12:14">
      <c r="L894" s="75"/>
      <c r="N894" s="77"/>
    </row>
    <row r="895" spans="12:14">
      <c r="L895" s="75"/>
      <c r="N895" s="77"/>
    </row>
    <row r="896" spans="12:14">
      <c r="L896" s="75"/>
      <c r="N896" s="77"/>
    </row>
    <row r="897" spans="12:14">
      <c r="L897" s="75"/>
      <c r="N897" s="77"/>
    </row>
    <row r="898" spans="12:14">
      <c r="L898" s="75"/>
      <c r="N898" s="77"/>
    </row>
    <row r="899" spans="12:14">
      <c r="L899" s="75"/>
      <c r="N899" s="77"/>
    </row>
    <row r="900" spans="12:14">
      <c r="L900" s="75"/>
      <c r="N900" s="77"/>
    </row>
    <row r="901" spans="12:14">
      <c r="L901" s="75"/>
      <c r="N901" s="77"/>
    </row>
    <row r="902" spans="12:14">
      <c r="L902" s="75"/>
      <c r="N902" s="77"/>
    </row>
    <row r="903" spans="12:14">
      <c r="L903" s="75"/>
      <c r="N903" s="77"/>
    </row>
    <row r="904" spans="12:14">
      <c r="L904" s="75"/>
      <c r="N904" s="77"/>
    </row>
    <row r="905" spans="12:14">
      <c r="L905" s="75"/>
      <c r="N905" s="77"/>
    </row>
    <row r="906" spans="12:14">
      <c r="L906" s="75"/>
      <c r="N906" s="77"/>
    </row>
    <row r="907" spans="12:14">
      <c r="L907" s="75"/>
      <c r="N907" s="77"/>
    </row>
    <row r="908" spans="12:14">
      <c r="L908" s="75"/>
      <c r="N908" s="77"/>
    </row>
    <row r="909" spans="12:14">
      <c r="L909" s="75"/>
      <c r="N909" s="77"/>
    </row>
    <row r="910" spans="12:14">
      <c r="L910" s="75"/>
      <c r="N910" s="77"/>
    </row>
    <row r="911" spans="12:14">
      <c r="L911" s="75"/>
      <c r="N911" s="77"/>
    </row>
    <row r="912" spans="12:14">
      <c r="L912" s="75"/>
      <c r="N912" s="77"/>
    </row>
    <row r="913" spans="12:14">
      <c r="L913" s="75"/>
      <c r="N913" s="77"/>
    </row>
    <row r="914" spans="12:14">
      <c r="L914" s="75"/>
      <c r="N914" s="77"/>
    </row>
    <row r="915" spans="12:14">
      <c r="L915" s="75"/>
      <c r="N915" s="77"/>
    </row>
    <row r="916" spans="12:14">
      <c r="L916" s="75"/>
      <c r="N916" s="77"/>
    </row>
    <row r="917" spans="12:14">
      <c r="L917" s="75"/>
      <c r="N917" s="77"/>
    </row>
    <row r="918" spans="12:14">
      <c r="L918" s="75"/>
      <c r="N918" s="77"/>
    </row>
    <row r="919" spans="12:14">
      <c r="L919" s="75"/>
      <c r="N919" s="77"/>
    </row>
    <row r="920" spans="12:14">
      <c r="L920" s="75"/>
      <c r="N920" s="77"/>
    </row>
    <row r="921" spans="12:14">
      <c r="L921" s="75"/>
      <c r="N921" s="77"/>
    </row>
    <row r="922" spans="12:14">
      <c r="L922" s="75"/>
      <c r="N922" s="77"/>
    </row>
    <row r="923" spans="12:14">
      <c r="L923" s="75"/>
      <c r="N923" s="77"/>
    </row>
    <row r="924" spans="12:14">
      <c r="L924" s="75"/>
      <c r="N924" s="77"/>
    </row>
    <row r="925" spans="12:14">
      <c r="L925" s="75"/>
      <c r="N925" s="77"/>
    </row>
    <row r="926" spans="12:14">
      <c r="L926" s="75"/>
      <c r="N926" s="77"/>
    </row>
    <row r="927" spans="12:14">
      <c r="L927" s="75"/>
      <c r="N927" s="77"/>
    </row>
    <row r="928" spans="12:14">
      <c r="L928" s="75"/>
      <c r="N928" s="77"/>
    </row>
    <row r="929" spans="12:14">
      <c r="L929" s="75"/>
      <c r="N929" s="77"/>
    </row>
    <row r="930" spans="12:14">
      <c r="L930" s="75"/>
      <c r="N930" s="77"/>
    </row>
    <row r="931" spans="12:14">
      <c r="L931" s="75"/>
      <c r="N931" s="77"/>
    </row>
    <row r="932" spans="12:14">
      <c r="L932" s="75"/>
      <c r="N932" s="77"/>
    </row>
    <row r="933" spans="12:14">
      <c r="L933" s="75"/>
      <c r="N933" s="77"/>
    </row>
    <row r="934" spans="12:14">
      <c r="L934" s="75"/>
      <c r="N934" s="77"/>
    </row>
    <row r="935" spans="12:14">
      <c r="L935" s="75"/>
      <c r="N935" s="77"/>
    </row>
    <row r="936" spans="12:14">
      <c r="L936" s="75"/>
      <c r="N936" s="77"/>
    </row>
    <row r="937" spans="12:14">
      <c r="L937" s="75"/>
      <c r="N937" s="77"/>
    </row>
    <row r="938" spans="12:14">
      <c r="L938" s="75"/>
      <c r="N938" s="77"/>
    </row>
    <row r="939" spans="12:14">
      <c r="L939" s="75"/>
      <c r="N939" s="77"/>
    </row>
    <row r="940" spans="12:14">
      <c r="L940" s="75"/>
      <c r="N940" s="77"/>
    </row>
    <row r="941" spans="12:14">
      <c r="L941" s="75"/>
      <c r="N941" s="77"/>
    </row>
    <row r="942" spans="12:14">
      <c r="L942" s="75"/>
      <c r="N942" s="77"/>
    </row>
    <row r="943" spans="12:14">
      <c r="L943" s="75"/>
      <c r="N943" s="77"/>
    </row>
    <row r="944" spans="12:14">
      <c r="L944" s="75"/>
      <c r="N944" s="77"/>
    </row>
    <row r="945" spans="12:14">
      <c r="L945" s="75"/>
      <c r="N945" s="77"/>
    </row>
    <row r="946" spans="12:14">
      <c r="L946" s="75"/>
      <c r="N946" s="77"/>
    </row>
    <row r="947" spans="12:14">
      <c r="L947" s="75"/>
      <c r="N947" s="77"/>
    </row>
    <row r="948" spans="12:14">
      <c r="L948" s="75"/>
      <c r="N948" s="77"/>
    </row>
    <row r="949" spans="12:14">
      <c r="L949" s="75"/>
      <c r="N949" s="77"/>
    </row>
    <row r="950" spans="12:14">
      <c r="L950" s="75"/>
      <c r="N950" s="77"/>
    </row>
    <row r="951" spans="12:14">
      <c r="L951" s="75"/>
      <c r="N951" s="77"/>
    </row>
    <row r="952" spans="12:14">
      <c r="L952" s="75"/>
      <c r="N952" s="77"/>
    </row>
    <row r="953" spans="12:14">
      <c r="L953" s="75"/>
      <c r="N953" s="77"/>
    </row>
    <row r="954" spans="12:14">
      <c r="L954" s="75"/>
      <c r="N954" s="77"/>
    </row>
    <row r="955" spans="12:14">
      <c r="L955" s="75"/>
      <c r="N955" s="77"/>
    </row>
    <row r="956" spans="12:14">
      <c r="L956" s="75"/>
      <c r="N956" s="77"/>
    </row>
    <row r="957" spans="12:14">
      <c r="L957" s="75"/>
      <c r="N957" s="77"/>
    </row>
    <row r="958" spans="12:14">
      <c r="L958" s="75"/>
      <c r="N958" s="77"/>
    </row>
    <row r="959" spans="12:14">
      <c r="L959" s="75"/>
      <c r="N959" s="77"/>
    </row>
    <row r="960" spans="12:14">
      <c r="L960" s="75"/>
      <c r="N960" s="77"/>
    </row>
    <row r="961" spans="12:14">
      <c r="L961" s="75"/>
      <c r="N961" s="77"/>
    </row>
    <row r="962" spans="12:14">
      <c r="L962" s="75"/>
      <c r="N962" s="77"/>
    </row>
    <row r="963" spans="12:14">
      <c r="L963" s="75"/>
      <c r="N963" s="77"/>
    </row>
    <row r="964" spans="12:14">
      <c r="L964" s="75"/>
      <c r="N964" s="77"/>
    </row>
    <row r="965" spans="12:14">
      <c r="L965" s="75"/>
      <c r="N965" s="77"/>
    </row>
    <row r="966" spans="12:14">
      <c r="L966" s="75"/>
      <c r="N966" s="77"/>
    </row>
    <row r="967" spans="12:14">
      <c r="L967" s="75"/>
      <c r="N967" s="77"/>
    </row>
    <row r="968" spans="12:14">
      <c r="L968" s="75"/>
      <c r="N968" s="77"/>
    </row>
    <row r="969" spans="12:14">
      <c r="L969" s="75"/>
      <c r="N969" s="77"/>
    </row>
    <row r="970" spans="12:14">
      <c r="L970" s="75"/>
      <c r="N970" s="77"/>
    </row>
    <row r="971" spans="12:14">
      <c r="L971" s="75"/>
      <c r="N971" s="77"/>
    </row>
    <row r="972" spans="12:14">
      <c r="L972" s="75"/>
      <c r="N972" s="77"/>
    </row>
    <row r="973" spans="12:14">
      <c r="L973" s="75"/>
      <c r="N973" s="77"/>
    </row>
    <row r="974" spans="12:14">
      <c r="L974" s="75"/>
      <c r="N974" s="77"/>
    </row>
    <row r="975" spans="12:14">
      <c r="L975" s="75"/>
      <c r="N975" s="77"/>
    </row>
    <row r="976" spans="12:14">
      <c r="L976" s="75"/>
      <c r="N976" s="77"/>
    </row>
    <row r="977" spans="12:14">
      <c r="L977" s="75"/>
      <c r="N977" s="77"/>
    </row>
    <row r="978" spans="12:14">
      <c r="L978" s="75"/>
      <c r="N978" s="77"/>
    </row>
    <row r="979" spans="12:14">
      <c r="L979" s="75"/>
      <c r="N979" s="77"/>
    </row>
    <row r="980" spans="12:14">
      <c r="L980" s="75"/>
      <c r="N980" s="77"/>
    </row>
    <row r="981" spans="12:14">
      <c r="L981" s="75"/>
      <c r="N981" s="77"/>
    </row>
    <row r="982" spans="12:14">
      <c r="L982" s="75"/>
      <c r="N982" s="77"/>
    </row>
    <row r="983" spans="12:14">
      <c r="L983" s="75"/>
      <c r="N983" s="77"/>
    </row>
    <row r="984" spans="12:14">
      <c r="L984" s="75"/>
      <c r="N984" s="77"/>
    </row>
    <row r="985" spans="12:14">
      <c r="L985" s="75"/>
      <c r="N985" s="77"/>
    </row>
    <row r="986" spans="12:14">
      <c r="L986" s="75"/>
      <c r="N986" s="77"/>
    </row>
    <row r="987" spans="12:14">
      <c r="L987" s="75"/>
      <c r="N987" s="77"/>
    </row>
    <row r="988" spans="12:14">
      <c r="L988" s="75"/>
      <c r="N988" s="77"/>
    </row>
    <row r="989" spans="12:14">
      <c r="L989" s="75"/>
      <c r="N989" s="77"/>
    </row>
    <row r="990" spans="12:14">
      <c r="L990" s="75"/>
      <c r="N990" s="77"/>
    </row>
    <row r="991" spans="12:14">
      <c r="L991" s="75"/>
      <c r="N991" s="77"/>
    </row>
    <row r="992" spans="12:14">
      <c r="L992" s="75"/>
      <c r="N992" s="77"/>
    </row>
    <row r="993" spans="12:14">
      <c r="L993" s="75"/>
      <c r="N993" s="77"/>
    </row>
    <row r="994" spans="12:14">
      <c r="L994" s="75"/>
      <c r="N994" s="77"/>
    </row>
    <row r="995" spans="12:14">
      <c r="L995" s="75"/>
      <c r="N995" s="77"/>
    </row>
    <row r="996" spans="12:14">
      <c r="L996" s="75"/>
      <c r="N996" s="77"/>
    </row>
    <row r="997" spans="12:14">
      <c r="L997" s="75"/>
      <c r="N997" s="77"/>
    </row>
    <row r="998" spans="12:14">
      <c r="L998" s="75"/>
      <c r="N998" s="77"/>
    </row>
    <row r="999" spans="12:14">
      <c r="L999" s="75"/>
      <c r="N999" s="77"/>
    </row>
    <row r="1000" spans="12:14">
      <c r="L1000" s="75"/>
      <c r="N1000" s="77"/>
    </row>
    <row r="1001" spans="12:14">
      <c r="L1001" s="75"/>
      <c r="N1001" s="77"/>
    </row>
    <row r="1002" spans="12:14">
      <c r="L1002" s="75"/>
      <c r="N1002" s="77"/>
    </row>
    <row r="1003" spans="12:14">
      <c r="L1003" s="75"/>
      <c r="N1003" s="77"/>
    </row>
    <row r="1004" spans="12:14">
      <c r="L1004" s="75"/>
      <c r="N1004" s="77"/>
    </row>
    <row r="1005" spans="12:14">
      <c r="L1005" s="75"/>
      <c r="N1005" s="77"/>
    </row>
    <row r="1006" spans="12:14">
      <c r="L1006" s="75"/>
      <c r="N1006" s="77"/>
    </row>
    <row r="1007" spans="12:14">
      <c r="L1007" s="75"/>
      <c r="N1007" s="77"/>
    </row>
    <row r="1008" spans="12:14">
      <c r="L1008" s="81"/>
      <c r="N1008" s="83"/>
    </row>
  </sheetData>
  <sheetProtection sheet="1" selectLockedCells="1"/>
  <phoneticPr fontId="2"/>
  <dataValidations disablePrompts="1" count="1">
    <dataValidation type="list" allowBlank="1" showInputMessage="1" sqref="L9">
      <formula1>"同定間違い,見落とし,同定不可能"</formula1>
    </dataValidation>
  </dataValidations>
  <pageMargins left="0.49" right="0.48" top="0.67" bottom="1" header="0.51200000000000001" footer="0.51200000000000001"/>
  <pageSetup paperSize="9" scale="6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P64"/>
  <sheetViews>
    <sheetView showGridLines="0" zoomScaleNormal="100" workbookViewId="0">
      <pane xSplit="2" topLeftCell="C1" activePane="topRight" state="frozenSplit"/>
      <selection activeCell="D6" sqref="D6"/>
      <selection pane="topRight" activeCell="D6" sqref="D6"/>
    </sheetView>
  </sheetViews>
  <sheetFormatPr defaultRowHeight="13.5"/>
  <cols>
    <col min="1" max="1" width="13" style="4" customWidth="1"/>
    <col min="2" max="2" width="17.625" style="4" customWidth="1"/>
    <col min="3" max="3" width="19.375" style="40" customWidth="1"/>
    <col min="4" max="10" width="17.125" style="10" customWidth="1"/>
    <col min="11" max="11" width="17.125" style="11" customWidth="1"/>
    <col min="12" max="42" width="17.125" style="10" customWidth="1"/>
    <col min="43" max="43" width="17.125" customWidth="1"/>
  </cols>
  <sheetData>
    <row r="1" spans="1:42" ht="21" customHeight="1">
      <c r="A1" s="2" t="s">
        <v>639</v>
      </c>
      <c r="B1" s="3"/>
      <c r="C1" s="3"/>
      <c r="D1" s="12"/>
      <c r="E1" s="12"/>
      <c r="F1" s="12"/>
      <c r="G1" s="12"/>
      <c r="H1" s="12"/>
      <c r="I1" s="12"/>
      <c r="J1" s="12"/>
      <c r="K1" s="12"/>
      <c r="L1" s="12"/>
      <c r="M1" s="12"/>
      <c r="N1" s="12"/>
      <c r="O1" s="12"/>
      <c r="P1" s="12"/>
      <c r="Q1" s="12"/>
      <c r="R1" s="13"/>
      <c r="S1" s="12"/>
      <c r="T1" s="12"/>
      <c r="U1" s="12"/>
      <c r="V1" s="12"/>
      <c r="W1" s="12"/>
      <c r="X1" s="12"/>
      <c r="Y1" s="12"/>
      <c r="Z1" s="12"/>
      <c r="AA1" s="12"/>
      <c r="AB1" s="12"/>
      <c r="AC1" s="12"/>
      <c r="AD1" s="12"/>
      <c r="AE1" s="12"/>
      <c r="AF1" s="12"/>
      <c r="AG1" s="12"/>
      <c r="AH1" s="12"/>
      <c r="AI1" s="12"/>
      <c r="AJ1" s="12"/>
      <c r="AK1" s="12"/>
      <c r="AL1" s="12"/>
      <c r="AM1" s="12"/>
      <c r="AN1" s="12"/>
      <c r="AO1" s="12"/>
      <c r="AP1" s="12"/>
    </row>
    <row r="2" spans="1:42" ht="11.25" customHeight="1">
      <c r="A2" s="2"/>
      <c r="B2" s="3"/>
      <c r="C2" s="3"/>
      <c r="D2" s="12"/>
      <c r="E2" s="12"/>
      <c r="F2" s="12"/>
      <c r="G2" s="12"/>
      <c r="H2" s="12"/>
      <c r="I2" s="12"/>
      <c r="J2" s="12"/>
      <c r="K2" s="12"/>
      <c r="L2" s="12"/>
      <c r="M2" s="12"/>
      <c r="N2" s="12"/>
      <c r="O2" s="12"/>
      <c r="P2" s="12"/>
      <c r="Q2" s="12"/>
      <c r="R2" s="13"/>
      <c r="S2" s="12"/>
      <c r="T2" s="12"/>
      <c r="U2" s="12"/>
      <c r="V2" s="12"/>
      <c r="W2" s="12"/>
      <c r="X2" s="12"/>
      <c r="Y2" s="12"/>
      <c r="Z2" s="12"/>
      <c r="AA2" s="12"/>
      <c r="AB2" s="12"/>
      <c r="AC2" s="12"/>
      <c r="AD2" s="12"/>
      <c r="AE2" s="12"/>
      <c r="AF2" s="12"/>
      <c r="AG2" s="12"/>
      <c r="AH2" s="12"/>
      <c r="AI2" s="12"/>
      <c r="AJ2" s="12"/>
      <c r="AK2" s="12"/>
      <c r="AL2" s="12"/>
      <c r="AM2" s="12"/>
      <c r="AN2" s="12"/>
      <c r="AO2" s="12"/>
      <c r="AP2" s="12"/>
    </row>
    <row r="3" spans="1:42" ht="19.5" customHeight="1">
      <c r="A3" s="133" t="s">
        <v>74</v>
      </c>
      <c r="B3" s="86"/>
      <c r="C3" s="49"/>
      <c r="D3" s="5"/>
      <c r="E3" s="5"/>
      <c r="F3" s="5"/>
      <c r="G3" s="5"/>
      <c r="H3" s="6"/>
      <c r="I3" s="14"/>
      <c r="J3" s="14"/>
      <c r="K3" s="14"/>
      <c r="L3" s="14"/>
      <c r="M3" s="14"/>
      <c r="N3" s="14"/>
      <c r="O3" s="15"/>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ht="19.5" customHeight="1">
      <c r="A4" s="133" t="s">
        <v>6</v>
      </c>
      <c r="B4" s="87" t="str">
        <f>IF(B3&gt;0,VLOOKUP(B3,sitelist!A:B,2,FALSE),"")</f>
        <v/>
      </c>
      <c r="C4" s="49"/>
      <c r="D4" s="5"/>
      <c r="E4" s="5"/>
      <c r="F4" s="5"/>
      <c r="G4" s="5"/>
      <c r="H4" s="6"/>
      <c r="I4" s="14"/>
      <c r="J4" s="14"/>
      <c r="K4" s="14"/>
      <c r="L4" s="14"/>
      <c r="M4" s="14"/>
      <c r="N4" s="14"/>
      <c r="O4" s="15"/>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ht="19.5" customHeight="1">
      <c r="A5" s="161" t="s">
        <v>84</v>
      </c>
      <c r="B5" s="56"/>
      <c r="C5" s="49"/>
      <c r="D5" s="14"/>
      <c r="E5" s="7"/>
      <c r="F5" s="14"/>
      <c r="G5" s="14"/>
      <c r="H5" s="14"/>
      <c r="I5" s="14"/>
      <c r="J5" s="14"/>
      <c r="K5" s="14"/>
      <c r="L5" s="14"/>
      <c r="M5" s="14"/>
      <c r="N5" s="14"/>
      <c r="O5" s="1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19.5" customHeight="1">
      <c r="A6" s="162" t="s">
        <v>7</v>
      </c>
      <c r="B6" s="42"/>
      <c r="C6" s="49"/>
      <c r="D6" s="14"/>
      <c r="E6" s="7"/>
      <c r="F6" s="14"/>
      <c r="G6" s="14"/>
      <c r="H6" s="14"/>
      <c r="I6" s="14"/>
      <c r="J6" s="14"/>
      <c r="K6" s="14"/>
      <c r="L6" s="14"/>
      <c r="M6" s="14"/>
      <c r="N6" s="14"/>
      <c r="O6" s="15"/>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24" customHeight="1">
      <c r="A7" s="163" t="s">
        <v>78</v>
      </c>
      <c r="B7" s="179"/>
      <c r="C7" s="180"/>
      <c r="D7" s="180"/>
      <c r="E7" s="180"/>
      <c r="F7" s="180"/>
      <c r="G7" s="181"/>
      <c r="H7" s="8"/>
      <c r="I7" s="16"/>
      <c r="J7" s="16"/>
      <c r="K7" s="16"/>
      <c r="L7" s="16"/>
      <c r="M7" s="16"/>
      <c r="N7" s="16"/>
      <c r="O7" s="17"/>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ht="18.75" customHeight="1">
      <c r="A8" s="161" t="s">
        <v>499</v>
      </c>
      <c r="B8" s="110"/>
      <c r="C8" s="107"/>
      <c r="D8" s="107"/>
      <c r="E8" s="107"/>
      <c r="F8" s="107"/>
      <c r="G8" s="107"/>
      <c r="H8" s="8"/>
      <c r="I8" s="16"/>
      <c r="J8" s="16"/>
      <c r="K8" s="16"/>
      <c r="L8" s="16"/>
      <c r="M8" s="16"/>
      <c r="N8" s="16"/>
      <c r="O8" s="17"/>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row>
    <row r="9" spans="1:42">
      <c r="A9" s="1"/>
      <c r="B9" s="1"/>
      <c r="C9" s="50"/>
      <c r="D9" s="18"/>
      <c r="E9" s="18"/>
      <c r="F9" s="18"/>
      <c r="G9" s="18"/>
      <c r="H9" s="18"/>
      <c r="I9" s="18"/>
      <c r="J9" s="18"/>
      <c r="K9" s="19"/>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row>
    <row r="10" spans="1:42" ht="14.25">
      <c r="A10" s="134" t="s">
        <v>39</v>
      </c>
      <c r="B10" s="135"/>
      <c r="C10" s="136"/>
      <c r="D10" s="137"/>
      <c r="E10" s="137"/>
      <c r="F10" s="137"/>
      <c r="G10" s="137"/>
      <c r="H10" s="137"/>
      <c r="I10" s="137"/>
      <c r="J10" s="137"/>
      <c r="K10" s="138"/>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c r="A11" s="151" t="s">
        <v>8</v>
      </c>
      <c r="B11" s="152"/>
      <c r="C11" s="128"/>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ht="13.5" customHeight="1">
      <c r="A12" s="198" t="s">
        <v>77</v>
      </c>
      <c r="B12" s="153" t="s">
        <v>75</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row>
    <row r="13" spans="1:42" ht="13.5" customHeight="1">
      <c r="A13" s="200"/>
      <c r="B13" s="154" t="s">
        <v>76</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row>
    <row r="14" spans="1:42" ht="13.5" customHeight="1">
      <c r="A14" s="199" t="s">
        <v>71</v>
      </c>
      <c r="B14" s="153" t="s">
        <v>68</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row>
    <row r="15" spans="1:42" ht="13.5" customHeight="1">
      <c r="A15" s="199"/>
      <c r="B15" s="155" t="s">
        <v>69</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row>
    <row r="16" spans="1:42" ht="13.5" customHeight="1">
      <c r="A16" s="200"/>
      <c r="B16" s="156" t="s">
        <v>70</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row>
    <row r="17" spans="1:42" ht="13.5" customHeight="1">
      <c r="A17" s="201" t="s">
        <v>72</v>
      </c>
      <c r="B17" s="157" t="s">
        <v>68</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row>
    <row r="18" spans="1:42" ht="13.5" customHeight="1">
      <c r="A18" s="202"/>
      <c r="B18" s="156" t="s">
        <v>69</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row>
    <row r="19" spans="1:42" ht="13.5" customHeight="1">
      <c r="A19" s="198" t="s">
        <v>73</v>
      </c>
      <c r="B19" s="153" t="s">
        <v>3</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row>
    <row r="20" spans="1:42" ht="13.5" customHeight="1">
      <c r="A20" s="199"/>
      <c r="B20" s="155" t="s">
        <v>68</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row>
    <row r="21" spans="1:42" ht="13.5" customHeight="1">
      <c r="A21" s="199"/>
      <c r="B21" s="158" t="s">
        <v>69</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row>
    <row r="22" spans="1:42" ht="13.5" customHeight="1">
      <c r="A22" s="200"/>
      <c r="B22" s="156" t="s">
        <v>70</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row>
    <row r="23" spans="1:42" ht="13.5" customHeight="1">
      <c r="A23" s="208" t="s">
        <v>634</v>
      </c>
      <c r="B23" s="209"/>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row>
    <row r="24" spans="1:42" ht="66" customHeight="1">
      <c r="A24" s="196" t="s">
        <v>11</v>
      </c>
      <c r="B24" s="197"/>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row>
    <row r="25" spans="1:42" ht="48.75" customHeight="1">
      <c r="A25" s="196" t="s">
        <v>641</v>
      </c>
      <c r="B25" s="197"/>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row>
    <row r="26" spans="1:42" ht="45" customHeight="1">
      <c r="A26" s="196" t="s">
        <v>643</v>
      </c>
      <c r="B26" s="197"/>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row>
    <row r="27" spans="1:42">
      <c r="A27" s="9"/>
    </row>
    <row r="29" spans="1:42" ht="16.5" customHeight="1">
      <c r="A29" s="134" t="s">
        <v>85</v>
      </c>
      <c r="B29" s="135"/>
      <c r="C29" s="136"/>
      <c r="D29" s="137"/>
      <c r="E29" s="137"/>
      <c r="F29" s="137"/>
      <c r="G29" s="137"/>
      <c r="H29" s="137"/>
      <c r="I29" s="137"/>
      <c r="J29" s="137"/>
      <c r="K29" s="138"/>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row>
    <row r="30" spans="1:42" ht="19.5" customHeight="1">
      <c r="A30" s="160" t="s">
        <v>10</v>
      </c>
      <c r="B30" s="20">
        <f>SUM(C33:AP33)</f>
        <v>0</v>
      </c>
      <c r="C30" s="51"/>
      <c r="D30" s="14"/>
      <c r="E30" s="7"/>
      <c r="F30" s="14"/>
      <c r="G30" s="14"/>
      <c r="H30" s="14"/>
      <c r="I30" s="14"/>
      <c r="J30" s="14"/>
      <c r="K30" s="14"/>
      <c r="L30" s="14"/>
      <c r="M30" s="14"/>
      <c r="N30" s="14"/>
      <c r="O30" s="15"/>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9.5" customHeight="1">
      <c r="A31" s="161" t="s">
        <v>9</v>
      </c>
      <c r="B31" s="20">
        <f>SUM(C34:AP34)</f>
        <v>0</v>
      </c>
      <c r="C31" s="51"/>
      <c r="D31" s="14"/>
      <c r="E31" s="7"/>
      <c r="F31" s="14"/>
      <c r="G31" s="14"/>
      <c r="H31" s="14"/>
      <c r="I31" s="14"/>
      <c r="J31" s="14"/>
      <c r="K31" s="14"/>
      <c r="L31" s="14"/>
      <c r="M31" s="14"/>
      <c r="N31" s="14"/>
      <c r="O31" s="15"/>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8.75" customHeight="1">
      <c r="A32" s="205" t="s">
        <v>320</v>
      </c>
      <c r="B32" s="159" t="s">
        <v>8</v>
      </c>
      <c r="C32" s="21" t="str">
        <f t="shared" ref="C32:AP32" si="0">IF(C11&gt;0,C11,"")</f>
        <v/>
      </c>
      <c r="D32" s="21" t="str">
        <f t="shared" si="0"/>
        <v/>
      </c>
      <c r="E32" s="21" t="str">
        <f t="shared" si="0"/>
        <v/>
      </c>
      <c r="F32" s="21" t="str">
        <f t="shared" si="0"/>
        <v/>
      </c>
      <c r="G32" s="21" t="str">
        <f t="shared" si="0"/>
        <v/>
      </c>
      <c r="H32" s="21" t="str">
        <f t="shared" si="0"/>
        <v/>
      </c>
      <c r="I32" s="21" t="str">
        <f t="shared" si="0"/>
        <v/>
      </c>
      <c r="J32" s="21" t="str">
        <f t="shared" si="0"/>
        <v/>
      </c>
      <c r="K32" s="21" t="str">
        <f t="shared" si="0"/>
        <v/>
      </c>
      <c r="L32" s="21" t="str">
        <f t="shared" si="0"/>
        <v/>
      </c>
      <c r="M32" s="21" t="str">
        <f t="shared" si="0"/>
        <v/>
      </c>
      <c r="N32" s="21" t="str">
        <f t="shared" si="0"/>
        <v/>
      </c>
      <c r="O32" s="21" t="str">
        <f t="shared" si="0"/>
        <v/>
      </c>
      <c r="P32" s="21" t="str">
        <f t="shared" si="0"/>
        <v/>
      </c>
      <c r="Q32" s="21" t="str">
        <f t="shared" si="0"/>
        <v/>
      </c>
      <c r="R32" s="21" t="str">
        <f t="shared" si="0"/>
        <v/>
      </c>
      <c r="S32" s="21" t="str">
        <f t="shared" si="0"/>
        <v/>
      </c>
      <c r="T32" s="21" t="str">
        <f t="shared" si="0"/>
        <v/>
      </c>
      <c r="U32" s="21" t="str">
        <f t="shared" si="0"/>
        <v/>
      </c>
      <c r="V32" s="21" t="str">
        <f t="shared" si="0"/>
        <v/>
      </c>
      <c r="W32" s="21" t="str">
        <f t="shared" si="0"/>
        <v/>
      </c>
      <c r="X32" s="21" t="str">
        <f t="shared" si="0"/>
        <v/>
      </c>
      <c r="Y32" s="21" t="str">
        <f t="shared" si="0"/>
        <v/>
      </c>
      <c r="Z32" s="21" t="str">
        <f t="shared" si="0"/>
        <v/>
      </c>
      <c r="AA32" s="21" t="str">
        <f t="shared" si="0"/>
        <v/>
      </c>
      <c r="AB32" s="21" t="str">
        <f t="shared" si="0"/>
        <v/>
      </c>
      <c r="AC32" s="21" t="str">
        <f t="shared" si="0"/>
        <v/>
      </c>
      <c r="AD32" s="21" t="str">
        <f t="shared" si="0"/>
        <v/>
      </c>
      <c r="AE32" s="21" t="str">
        <f t="shared" si="0"/>
        <v/>
      </c>
      <c r="AF32" s="21" t="str">
        <f t="shared" si="0"/>
        <v/>
      </c>
      <c r="AG32" s="21" t="str">
        <f t="shared" si="0"/>
        <v/>
      </c>
      <c r="AH32" s="21" t="str">
        <f t="shared" si="0"/>
        <v/>
      </c>
      <c r="AI32" s="21" t="str">
        <f t="shared" si="0"/>
        <v/>
      </c>
      <c r="AJ32" s="21" t="str">
        <f t="shared" si="0"/>
        <v/>
      </c>
      <c r="AK32" s="21" t="str">
        <f t="shared" si="0"/>
        <v/>
      </c>
      <c r="AL32" s="21" t="str">
        <f t="shared" si="0"/>
        <v/>
      </c>
      <c r="AM32" s="21" t="str">
        <f t="shared" si="0"/>
        <v/>
      </c>
      <c r="AN32" s="21" t="str">
        <f t="shared" si="0"/>
        <v/>
      </c>
      <c r="AO32" s="21" t="str">
        <f t="shared" si="0"/>
        <v/>
      </c>
      <c r="AP32" s="21" t="str">
        <f t="shared" si="0"/>
        <v/>
      </c>
    </row>
    <row r="33" spans="1:42" ht="13.5" customHeight="1">
      <c r="A33" s="206"/>
      <c r="B33" s="159" t="s">
        <v>5</v>
      </c>
      <c r="C33" s="24" t="str">
        <f t="shared" ref="C33:AP33" si="1">IF(COUNTA(C14:C15,C20:C21)=4,DATE($B$6,C20,C21)-DATE($B$6,C14,C15),"")</f>
        <v/>
      </c>
      <c r="D33" s="24" t="str">
        <f t="shared" si="1"/>
        <v/>
      </c>
      <c r="E33" s="24" t="str">
        <f t="shared" si="1"/>
        <v/>
      </c>
      <c r="F33" s="24" t="str">
        <f t="shared" si="1"/>
        <v/>
      </c>
      <c r="G33" s="24" t="str">
        <f t="shared" si="1"/>
        <v/>
      </c>
      <c r="H33" s="24" t="str">
        <f t="shared" si="1"/>
        <v/>
      </c>
      <c r="I33" s="24" t="str">
        <f t="shared" si="1"/>
        <v/>
      </c>
      <c r="J33" s="24" t="str">
        <f t="shared" si="1"/>
        <v/>
      </c>
      <c r="K33" s="24" t="str">
        <f t="shared" si="1"/>
        <v/>
      </c>
      <c r="L33" s="24" t="str">
        <f t="shared" si="1"/>
        <v/>
      </c>
      <c r="M33" s="24" t="str">
        <f t="shared" si="1"/>
        <v/>
      </c>
      <c r="N33" s="24" t="str">
        <f t="shared" si="1"/>
        <v/>
      </c>
      <c r="O33" s="24" t="str">
        <f t="shared" si="1"/>
        <v/>
      </c>
      <c r="P33" s="24" t="str">
        <f t="shared" si="1"/>
        <v/>
      </c>
      <c r="Q33" s="24" t="str">
        <f t="shared" si="1"/>
        <v/>
      </c>
      <c r="R33" s="24" t="str">
        <f t="shared" si="1"/>
        <v/>
      </c>
      <c r="S33" s="24" t="str">
        <f t="shared" si="1"/>
        <v/>
      </c>
      <c r="T33" s="24" t="str">
        <f t="shared" si="1"/>
        <v/>
      </c>
      <c r="U33" s="24" t="str">
        <f t="shared" si="1"/>
        <v/>
      </c>
      <c r="V33" s="24" t="str">
        <f t="shared" si="1"/>
        <v/>
      </c>
      <c r="W33" s="24" t="str">
        <f t="shared" si="1"/>
        <v/>
      </c>
      <c r="X33" s="24" t="str">
        <f t="shared" si="1"/>
        <v/>
      </c>
      <c r="Y33" s="24" t="str">
        <f t="shared" si="1"/>
        <v/>
      </c>
      <c r="Z33" s="24" t="str">
        <f t="shared" si="1"/>
        <v/>
      </c>
      <c r="AA33" s="24" t="str">
        <f t="shared" si="1"/>
        <v/>
      </c>
      <c r="AB33" s="24" t="str">
        <f t="shared" si="1"/>
        <v/>
      </c>
      <c r="AC33" s="24" t="str">
        <f t="shared" si="1"/>
        <v/>
      </c>
      <c r="AD33" s="24" t="str">
        <f t="shared" si="1"/>
        <v/>
      </c>
      <c r="AE33" s="24" t="str">
        <f t="shared" si="1"/>
        <v/>
      </c>
      <c r="AF33" s="24" t="str">
        <f t="shared" si="1"/>
        <v/>
      </c>
      <c r="AG33" s="24" t="str">
        <f t="shared" si="1"/>
        <v/>
      </c>
      <c r="AH33" s="24" t="str">
        <f t="shared" si="1"/>
        <v/>
      </c>
      <c r="AI33" s="24" t="str">
        <f t="shared" si="1"/>
        <v/>
      </c>
      <c r="AJ33" s="24" t="str">
        <f t="shared" si="1"/>
        <v/>
      </c>
      <c r="AK33" s="24" t="str">
        <f t="shared" si="1"/>
        <v/>
      </c>
      <c r="AL33" s="24" t="str">
        <f t="shared" si="1"/>
        <v/>
      </c>
      <c r="AM33" s="24" t="str">
        <f t="shared" si="1"/>
        <v/>
      </c>
      <c r="AN33" s="24" t="str">
        <f t="shared" si="1"/>
        <v/>
      </c>
      <c r="AO33" s="24" t="str">
        <f t="shared" si="1"/>
        <v/>
      </c>
      <c r="AP33" s="24" t="str">
        <f t="shared" si="1"/>
        <v/>
      </c>
    </row>
    <row r="34" spans="1:42" ht="13.5" customHeight="1">
      <c r="A34" s="207"/>
      <c r="B34" s="159" t="s">
        <v>9</v>
      </c>
      <c r="C34" s="24">
        <f>SUM(C35:C64)</f>
        <v>0</v>
      </c>
      <c r="D34" s="24">
        <f t="shared" ref="D34:AP34" si="2">SUM(D35:D64)</f>
        <v>0</v>
      </c>
      <c r="E34" s="24">
        <f t="shared" si="2"/>
        <v>0</v>
      </c>
      <c r="F34" s="24">
        <f t="shared" si="2"/>
        <v>0</v>
      </c>
      <c r="G34" s="24">
        <f t="shared" si="2"/>
        <v>0</v>
      </c>
      <c r="H34" s="24">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c r="T34" s="24">
        <f t="shared" si="2"/>
        <v>0</v>
      </c>
      <c r="U34" s="24">
        <f t="shared" si="2"/>
        <v>0</v>
      </c>
      <c r="V34" s="24">
        <f t="shared" si="2"/>
        <v>0</v>
      </c>
      <c r="W34" s="24">
        <f t="shared" si="2"/>
        <v>0</v>
      </c>
      <c r="X34" s="24">
        <f t="shared" si="2"/>
        <v>0</v>
      </c>
      <c r="Y34" s="24">
        <f t="shared" si="2"/>
        <v>0</v>
      </c>
      <c r="Z34" s="24">
        <f t="shared" si="2"/>
        <v>0</v>
      </c>
      <c r="AA34" s="24">
        <f t="shared" si="2"/>
        <v>0</v>
      </c>
      <c r="AB34" s="24">
        <f t="shared" si="2"/>
        <v>0</v>
      </c>
      <c r="AC34" s="24">
        <f t="shared" si="2"/>
        <v>0</v>
      </c>
      <c r="AD34" s="24">
        <f t="shared" si="2"/>
        <v>0</v>
      </c>
      <c r="AE34" s="24">
        <f t="shared" si="2"/>
        <v>0</v>
      </c>
      <c r="AF34" s="24">
        <f t="shared" si="2"/>
        <v>0</v>
      </c>
      <c r="AG34" s="24">
        <f t="shared" si="2"/>
        <v>0</v>
      </c>
      <c r="AH34" s="24">
        <f t="shared" si="2"/>
        <v>0</v>
      </c>
      <c r="AI34" s="24">
        <f t="shared" si="2"/>
        <v>0</v>
      </c>
      <c r="AJ34" s="24">
        <f t="shared" si="2"/>
        <v>0</v>
      </c>
      <c r="AK34" s="24">
        <f t="shared" si="2"/>
        <v>0</v>
      </c>
      <c r="AL34" s="24">
        <f t="shared" si="2"/>
        <v>0</v>
      </c>
      <c r="AM34" s="24">
        <f t="shared" si="2"/>
        <v>0</v>
      </c>
      <c r="AN34" s="24">
        <f t="shared" si="2"/>
        <v>0</v>
      </c>
      <c r="AO34" s="24">
        <f t="shared" si="2"/>
        <v>0</v>
      </c>
      <c r="AP34" s="24">
        <f t="shared" si="2"/>
        <v>0</v>
      </c>
    </row>
    <row r="35" spans="1:42">
      <c r="A35" s="129" t="s">
        <v>97</v>
      </c>
      <c r="B35" s="27" t="str">
        <f>IF($B$30&gt;0,(SUM(C35:AP35)/$B$30),"")</f>
        <v/>
      </c>
      <c r="C35" s="22">
        <f>SUMPRODUCT(('様式II（写真データ）'!$A$9:$A$1497='様式I（フィルムデータ）'!C$32)*('様式II（写真データ）'!$G$9:$G$1497='様式I（フィルムデータ）'!$A35)*('様式II（写真データ）'!$I$9:$I$1497))</f>
        <v>0</v>
      </c>
      <c r="D35" s="22">
        <f>SUMPRODUCT(('様式II（写真データ）'!$A$9:$A$1497='様式I（フィルムデータ）'!D$32)*('様式II（写真データ）'!$G$9:$G$1497='様式I（フィルムデータ）'!$A35)*('様式II（写真データ）'!$I$9:$I$1497))</f>
        <v>0</v>
      </c>
      <c r="E35" s="22">
        <f>SUMPRODUCT(('様式II（写真データ）'!$A$9:$A$1497='様式I（フィルムデータ）'!E$32)*('様式II（写真データ）'!$G$9:$G$1497='様式I（フィルムデータ）'!$A35)*('様式II（写真データ）'!$I$9:$I$1497))</f>
        <v>0</v>
      </c>
      <c r="F35" s="22">
        <f>SUMPRODUCT(('様式II（写真データ）'!$A$9:$A$1497='様式I（フィルムデータ）'!F$32)*('様式II（写真データ）'!$G$9:$G$1497='様式I（フィルムデータ）'!$A35)*('様式II（写真データ）'!$I$9:$I$1497))</f>
        <v>0</v>
      </c>
      <c r="G35" s="22">
        <f>SUMPRODUCT(('様式II（写真データ）'!$A$9:$A$1497='様式I（フィルムデータ）'!G$32)*('様式II（写真データ）'!$G$9:$G$1497='様式I（フィルムデータ）'!$A35)*('様式II（写真データ）'!$I$9:$I$1497))</f>
        <v>0</v>
      </c>
      <c r="H35" s="22">
        <f>SUMPRODUCT(('様式II（写真データ）'!$A$9:$A$1497='様式I（フィルムデータ）'!H$32)*('様式II（写真データ）'!$G$9:$G$1497='様式I（フィルムデータ）'!$A35)*('様式II（写真データ）'!$I$9:$I$1497))</f>
        <v>0</v>
      </c>
      <c r="I35" s="22">
        <f>SUMPRODUCT(('様式II（写真データ）'!$A$9:$A$1497='様式I（フィルムデータ）'!I$32)*('様式II（写真データ）'!$G$9:$G$1497='様式I（フィルムデータ）'!$A35)*('様式II（写真データ）'!$I$9:$I$1497))</f>
        <v>0</v>
      </c>
      <c r="J35" s="22">
        <f>SUMPRODUCT(('様式II（写真データ）'!$A$9:$A$1497='様式I（フィルムデータ）'!J$32)*('様式II（写真データ）'!$G$9:$G$1497='様式I（フィルムデータ）'!$A35)*('様式II（写真データ）'!$I$9:$I$1497))</f>
        <v>0</v>
      </c>
      <c r="K35" s="22">
        <f>SUMPRODUCT(('様式II（写真データ）'!$A$9:$A$1497='様式I（フィルムデータ）'!K$32)*('様式II（写真データ）'!$G$9:$G$1497='様式I（フィルムデータ）'!$A35)*('様式II（写真データ）'!$I$9:$I$1497))</f>
        <v>0</v>
      </c>
      <c r="L35" s="22">
        <f>SUMPRODUCT(('様式II（写真データ）'!$A$9:$A$1497='様式I（フィルムデータ）'!L$32)*('様式II（写真データ）'!$G$9:$G$1497='様式I（フィルムデータ）'!$A35)*('様式II（写真データ）'!$I$9:$I$1497))</f>
        <v>0</v>
      </c>
      <c r="M35" s="22">
        <f>SUMPRODUCT(('様式II（写真データ）'!$A$9:$A$1497='様式I（フィルムデータ）'!M$32)*('様式II（写真データ）'!$G$9:$G$1497='様式I（フィルムデータ）'!$A35)*('様式II（写真データ）'!$I$9:$I$1497))</f>
        <v>0</v>
      </c>
      <c r="N35" s="22">
        <f>SUMPRODUCT(('様式II（写真データ）'!$A$9:$A$1497='様式I（フィルムデータ）'!N$32)*('様式II（写真データ）'!$G$9:$G$1497='様式I（フィルムデータ）'!$A35)*('様式II（写真データ）'!$I$9:$I$1497))</f>
        <v>0</v>
      </c>
      <c r="O35" s="22">
        <f>SUMPRODUCT(('様式II（写真データ）'!$A$9:$A$1497='様式I（フィルムデータ）'!O$32)*('様式II（写真データ）'!$G$9:$G$1497='様式I（フィルムデータ）'!$A35)*('様式II（写真データ）'!$I$9:$I$1497))</f>
        <v>0</v>
      </c>
      <c r="P35" s="22">
        <f>SUMPRODUCT(('様式II（写真データ）'!$A$9:$A$1497='様式I（フィルムデータ）'!P$32)*('様式II（写真データ）'!$G$9:$G$1497='様式I（フィルムデータ）'!$A35)*('様式II（写真データ）'!$I$9:$I$1497))</f>
        <v>0</v>
      </c>
      <c r="Q35" s="22">
        <f>SUMPRODUCT(('様式II（写真データ）'!$A$9:$A$1497='様式I（フィルムデータ）'!Q$32)*('様式II（写真データ）'!$G$9:$G$1497='様式I（フィルムデータ）'!$A35)*('様式II（写真データ）'!$I$9:$I$1497))</f>
        <v>0</v>
      </c>
      <c r="R35" s="22">
        <f>SUMPRODUCT(('様式II（写真データ）'!$A$9:$A$1497='様式I（フィルムデータ）'!R$32)*('様式II（写真データ）'!$G$9:$G$1497='様式I（フィルムデータ）'!$A35)*('様式II（写真データ）'!$I$9:$I$1497))</f>
        <v>0</v>
      </c>
      <c r="S35" s="22">
        <f>SUMPRODUCT(('様式II（写真データ）'!$A$9:$A$1497='様式I（フィルムデータ）'!S$32)*('様式II（写真データ）'!$G$9:$G$1497='様式I（フィルムデータ）'!$A35)*('様式II（写真データ）'!$I$9:$I$1497))</f>
        <v>0</v>
      </c>
      <c r="T35" s="22">
        <f>SUMPRODUCT(('様式II（写真データ）'!$A$9:$A$1497='様式I（フィルムデータ）'!T$32)*('様式II（写真データ）'!$G$9:$G$1497='様式I（フィルムデータ）'!$A35)*('様式II（写真データ）'!$I$9:$I$1497))</f>
        <v>0</v>
      </c>
      <c r="U35" s="22">
        <f>SUMPRODUCT(('様式II（写真データ）'!$A$9:$A$1497='様式I（フィルムデータ）'!U$32)*('様式II（写真データ）'!$G$9:$G$1497='様式I（フィルムデータ）'!$A35)*('様式II（写真データ）'!$I$9:$I$1497))</f>
        <v>0</v>
      </c>
      <c r="V35" s="22">
        <f>SUMPRODUCT(('様式II（写真データ）'!$A$9:$A$1497='様式I（フィルムデータ）'!V$32)*('様式II（写真データ）'!$G$9:$G$1497='様式I（フィルムデータ）'!$A35)*('様式II（写真データ）'!$I$9:$I$1497))</f>
        <v>0</v>
      </c>
      <c r="W35" s="22">
        <f>SUMPRODUCT(('様式II（写真データ）'!$A$9:$A$1497='様式I（フィルムデータ）'!W$32)*('様式II（写真データ）'!$G$9:$G$1497='様式I（フィルムデータ）'!$A35)*('様式II（写真データ）'!$I$9:$I$1497))</f>
        <v>0</v>
      </c>
      <c r="X35" s="22">
        <f>SUMPRODUCT(('様式II（写真データ）'!$A$9:$A$1497='様式I（フィルムデータ）'!X$32)*('様式II（写真データ）'!$G$9:$G$1497='様式I（フィルムデータ）'!$A35)*('様式II（写真データ）'!$I$9:$I$1497))</f>
        <v>0</v>
      </c>
      <c r="Y35" s="22">
        <f>SUMPRODUCT(('様式II（写真データ）'!$A$9:$A$1497='様式I（フィルムデータ）'!Y$32)*('様式II（写真データ）'!$G$9:$G$1497='様式I（フィルムデータ）'!$A35)*('様式II（写真データ）'!$I$9:$I$1497))</f>
        <v>0</v>
      </c>
      <c r="Z35" s="22">
        <f>SUMPRODUCT(('様式II（写真データ）'!$A$9:$A$1497='様式I（フィルムデータ）'!Z$32)*('様式II（写真データ）'!$G$9:$G$1497='様式I（フィルムデータ）'!$A35)*('様式II（写真データ）'!$I$9:$I$1497))</f>
        <v>0</v>
      </c>
      <c r="AA35" s="22">
        <f>SUMPRODUCT(('様式II（写真データ）'!$A$9:$A$1497='様式I（フィルムデータ）'!AA$32)*('様式II（写真データ）'!$G$9:$G$1497='様式I（フィルムデータ）'!$A35)*('様式II（写真データ）'!$I$9:$I$1497))</f>
        <v>0</v>
      </c>
      <c r="AB35" s="22">
        <f>SUMPRODUCT(('様式II（写真データ）'!$A$9:$A$1497='様式I（フィルムデータ）'!AB$32)*('様式II（写真データ）'!$G$9:$G$1497='様式I（フィルムデータ）'!$A35)*('様式II（写真データ）'!$I$9:$I$1497))</f>
        <v>0</v>
      </c>
      <c r="AC35" s="22">
        <f>SUMPRODUCT(('様式II（写真データ）'!$A$9:$A$1497='様式I（フィルムデータ）'!AC$32)*('様式II（写真データ）'!$G$9:$G$1497='様式I（フィルムデータ）'!$A35)*('様式II（写真データ）'!$I$9:$I$1497))</f>
        <v>0</v>
      </c>
      <c r="AD35" s="22">
        <f>SUMPRODUCT(('様式II（写真データ）'!$A$9:$A$1497='様式I（フィルムデータ）'!AD$32)*('様式II（写真データ）'!$G$9:$G$1497='様式I（フィルムデータ）'!$A35)*('様式II（写真データ）'!$I$9:$I$1497))</f>
        <v>0</v>
      </c>
      <c r="AE35" s="22">
        <f>SUMPRODUCT(('様式II（写真データ）'!$A$9:$A$1497='様式I（フィルムデータ）'!AE$32)*('様式II（写真データ）'!$G$9:$G$1497='様式I（フィルムデータ）'!$A35)*('様式II（写真データ）'!$I$9:$I$1497))</f>
        <v>0</v>
      </c>
      <c r="AF35" s="22">
        <f>SUMPRODUCT(('様式II（写真データ）'!$A$9:$A$1497='様式I（フィルムデータ）'!AF$32)*('様式II（写真データ）'!$G$9:$G$1497='様式I（フィルムデータ）'!$A35)*('様式II（写真データ）'!$I$9:$I$1497))</f>
        <v>0</v>
      </c>
      <c r="AG35" s="22">
        <f>SUMPRODUCT(('様式II（写真データ）'!$A$9:$A$1497='様式I（フィルムデータ）'!AG$32)*('様式II（写真データ）'!$G$9:$G$1497='様式I（フィルムデータ）'!$A35)*('様式II（写真データ）'!$I$9:$I$1497))</f>
        <v>0</v>
      </c>
      <c r="AH35" s="22">
        <f>SUMPRODUCT(('様式II（写真データ）'!$A$9:$A$1497='様式I（フィルムデータ）'!AH$32)*('様式II（写真データ）'!$G$9:$G$1497='様式I（フィルムデータ）'!$A35)*('様式II（写真データ）'!$I$9:$I$1497))</f>
        <v>0</v>
      </c>
      <c r="AI35" s="22">
        <f>SUMPRODUCT(('様式II（写真データ）'!$A$9:$A$1497='様式I（フィルムデータ）'!AI$32)*('様式II（写真データ）'!$G$9:$G$1497='様式I（フィルムデータ）'!$A35)*('様式II（写真データ）'!$I$9:$I$1497))</f>
        <v>0</v>
      </c>
      <c r="AJ35" s="22">
        <f>SUMPRODUCT(('様式II（写真データ）'!$A$9:$A$1497='様式I（フィルムデータ）'!AJ$32)*('様式II（写真データ）'!$G$9:$G$1497='様式I（フィルムデータ）'!$A35)*('様式II（写真データ）'!$I$9:$I$1497))</f>
        <v>0</v>
      </c>
      <c r="AK35" s="22">
        <f>SUMPRODUCT(('様式II（写真データ）'!$A$9:$A$1497='様式I（フィルムデータ）'!AK$32)*('様式II（写真データ）'!$G$9:$G$1497='様式I（フィルムデータ）'!$A35)*('様式II（写真データ）'!$I$9:$I$1497))</f>
        <v>0</v>
      </c>
      <c r="AL35" s="22">
        <f>SUMPRODUCT(('様式II（写真データ）'!$A$9:$A$1497='様式I（フィルムデータ）'!AL$32)*('様式II（写真データ）'!$G$9:$G$1497='様式I（フィルムデータ）'!$A35)*('様式II（写真データ）'!$I$9:$I$1497))</f>
        <v>0</v>
      </c>
      <c r="AM35" s="22">
        <f>SUMPRODUCT(('様式II（写真データ）'!$A$9:$A$1497='様式I（フィルムデータ）'!AM$32)*('様式II（写真データ）'!$G$9:$G$1497='様式I（フィルムデータ）'!$A35)*('様式II（写真データ）'!$I$9:$I$1497))</f>
        <v>0</v>
      </c>
      <c r="AN35" s="22">
        <f>SUMPRODUCT(('様式II（写真データ）'!$A$9:$A$1497='様式I（フィルムデータ）'!AN$32)*('様式II（写真データ）'!$G$9:$G$1497='様式I（フィルムデータ）'!$A35)*('様式II（写真データ）'!$I$9:$I$1497))</f>
        <v>0</v>
      </c>
      <c r="AO35" s="22">
        <f>SUMPRODUCT(('様式II（写真データ）'!$A$9:$A$1497='様式I（フィルムデータ）'!AO$32)*('様式II（写真データ）'!$G$9:$G$1497='様式I（フィルムデータ）'!$A35)*('様式II（写真データ）'!$I$9:$I$1497))</f>
        <v>0</v>
      </c>
      <c r="AP35" s="22">
        <f>SUMPRODUCT(('様式II（写真データ）'!$A$9:$A$1497='様式I（フィルムデータ）'!AP$32)*('様式II（写真データ）'!$G$9:$G$1497='様式I（フィルムデータ）'!$A35)*('様式II（写真データ）'!$I$9:$I$1497))</f>
        <v>0</v>
      </c>
    </row>
    <row r="36" spans="1:42">
      <c r="A36" s="130" t="s">
        <v>86</v>
      </c>
      <c r="B36" s="27" t="str">
        <f t="shared" ref="B36:B64" si="3">IF($B$30&gt;0,(SUM(C36:AP36)/$B$30),"")</f>
        <v/>
      </c>
      <c r="C36" s="22">
        <f>SUMPRODUCT(('様式II（写真データ）'!$A$9:$A$1497='様式I（フィルムデータ）'!C$32)*('様式II（写真データ）'!$G$9:$G$1497='様式I（フィルムデータ）'!$A36)*('様式II（写真データ）'!$I$9:$I$1497))</f>
        <v>0</v>
      </c>
      <c r="D36" s="22">
        <f>SUMPRODUCT(('様式II（写真データ）'!$A$9:$A$1497='様式I（フィルムデータ）'!D$32)*('様式II（写真データ）'!$G$9:$G$1497='様式I（フィルムデータ）'!$A36)*('様式II（写真データ）'!$I$9:$I$1497))</f>
        <v>0</v>
      </c>
      <c r="E36" s="22">
        <f>SUMPRODUCT(('様式II（写真データ）'!$A$9:$A$1497='様式I（フィルムデータ）'!E$32)*('様式II（写真データ）'!$G$9:$G$1497='様式I（フィルムデータ）'!$A36)*('様式II（写真データ）'!$I$9:$I$1497))</f>
        <v>0</v>
      </c>
      <c r="F36" s="22">
        <f>SUMPRODUCT(('様式II（写真データ）'!$A$9:$A$1497='様式I（フィルムデータ）'!F$32)*('様式II（写真データ）'!$G$9:$G$1497='様式I（フィルムデータ）'!$A36)*('様式II（写真データ）'!$I$9:$I$1497))</f>
        <v>0</v>
      </c>
      <c r="G36" s="22">
        <f>SUMPRODUCT(('様式II（写真データ）'!$A$9:$A$1497='様式I（フィルムデータ）'!G$32)*('様式II（写真データ）'!$G$9:$G$1497='様式I（フィルムデータ）'!$A36)*('様式II（写真データ）'!$I$9:$I$1497))</f>
        <v>0</v>
      </c>
      <c r="H36" s="22">
        <f>SUMPRODUCT(('様式II（写真データ）'!$A$9:$A$1497='様式I（フィルムデータ）'!H$32)*('様式II（写真データ）'!$G$9:$G$1497='様式I（フィルムデータ）'!$A36)*('様式II（写真データ）'!$I$9:$I$1497))</f>
        <v>0</v>
      </c>
      <c r="I36" s="22">
        <f>SUMPRODUCT(('様式II（写真データ）'!$A$9:$A$1497='様式I（フィルムデータ）'!I$32)*('様式II（写真データ）'!$G$9:$G$1497='様式I（フィルムデータ）'!$A36)*('様式II（写真データ）'!$I$9:$I$1497))</f>
        <v>0</v>
      </c>
      <c r="J36" s="22">
        <f>SUMPRODUCT(('様式II（写真データ）'!$A$9:$A$1497='様式I（フィルムデータ）'!J$32)*('様式II（写真データ）'!$G$9:$G$1497='様式I（フィルムデータ）'!$A36)*('様式II（写真データ）'!$I$9:$I$1497))</f>
        <v>0</v>
      </c>
      <c r="K36" s="22">
        <f>SUMPRODUCT(('様式II（写真データ）'!$A$9:$A$1497='様式I（フィルムデータ）'!K$32)*('様式II（写真データ）'!$G$9:$G$1497='様式I（フィルムデータ）'!$A36)*('様式II（写真データ）'!$I$9:$I$1497))</f>
        <v>0</v>
      </c>
      <c r="L36" s="22">
        <f>SUMPRODUCT(('様式II（写真データ）'!$A$9:$A$1497='様式I（フィルムデータ）'!L$32)*('様式II（写真データ）'!$G$9:$G$1497='様式I（フィルムデータ）'!$A36)*('様式II（写真データ）'!$I$9:$I$1497))</f>
        <v>0</v>
      </c>
      <c r="M36" s="22">
        <f>SUMPRODUCT(('様式II（写真データ）'!$A$9:$A$1497='様式I（フィルムデータ）'!M$32)*('様式II（写真データ）'!$G$9:$G$1497='様式I（フィルムデータ）'!$A36)*('様式II（写真データ）'!$I$9:$I$1497))</f>
        <v>0</v>
      </c>
      <c r="N36" s="22">
        <f>SUMPRODUCT(('様式II（写真データ）'!$A$9:$A$1497='様式I（フィルムデータ）'!N$32)*('様式II（写真データ）'!$G$9:$G$1497='様式I（フィルムデータ）'!$A36)*('様式II（写真データ）'!$I$9:$I$1497))</f>
        <v>0</v>
      </c>
      <c r="O36" s="22">
        <f>SUMPRODUCT(('様式II（写真データ）'!$A$9:$A$1497='様式I（フィルムデータ）'!O$32)*('様式II（写真データ）'!$G$9:$G$1497='様式I（フィルムデータ）'!$A36)*('様式II（写真データ）'!$I$9:$I$1497))</f>
        <v>0</v>
      </c>
      <c r="P36" s="22">
        <f>SUMPRODUCT(('様式II（写真データ）'!$A$9:$A$1497='様式I（フィルムデータ）'!P$32)*('様式II（写真データ）'!$G$9:$G$1497='様式I（フィルムデータ）'!$A36)*('様式II（写真データ）'!$I$9:$I$1497))</f>
        <v>0</v>
      </c>
      <c r="Q36" s="22">
        <f>SUMPRODUCT(('様式II（写真データ）'!$A$9:$A$1497='様式I（フィルムデータ）'!Q$32)*('様式II（写真データ）'!$G$9:$G$1497='様式I（フィルムデータ）'!$A36)*('様式II（写真データ）'!$I$9:$I$1497))</f>
        <v>0</v>
      </c>
      <c r="R36" s="22">
        <f>SUMPRODUCT(('様式II（写真データ）'!$A$9:$A$1497='様式I（フィルムデータ）'!R$32)*('様式II（写真データ）'!$G$9:$G$1497='様式I（フィルムデータ）'!$A36)*('様式II（写真データ）'!$I$9:$I$1497))</f>
        <v>0</v>
      </c>
      <c r="S36" s="22">
        <f>SUMPRODUCT(('様式II（写真データ）'!$A$9:$A$1497='様式I（フィルムデータ）'!S$32)*('様式II（写真データ）'!$G$9:$G$1497='様式I（フィルムデータ）'!$A36)*('様式II（写真データ）'!$I$9:$I$1497))</f>
        <v>0</v>
      </c>
      <c r="T36" s="22">
        <f>SUMPRODUCT(('様式II（写真データ）'!$A$9:$A$1497='様式I（フィルムデータ）'!T$32)*('様式II（写真データ）'!$G$9:$G$1497='様式I（フィルムデータ）'!$A36)*('様式II（写真データ）'!$I$9:$I$1497))</f>
        <v>0</v>
      </c>
      <c r="U36" s="22">
        <f>SUMPRODUCT(('様式II（写真データ）'!$A$9:$A$1497='様式I（フィルムデータ）'!U$32)*('様式II（写真データ）'!$G$9:$G$1497='様式I（フィルムデータ）'!$A36)*('様式II（写真データ）'!$I$9:$I$1497))</f>
        <v>0</v>
      </c>
      <c r="V36" s="22">
        <f>SUMPRODUCT(('様式II（写真データ）'!$A$9:$A$1497='様式I（フィルムデータ）'!V$32)*('様式II（写真データ）'!$G$9:$G$1497='様式I（フィルムデータ）'!$A36)*('様式II（写真データ）'!$I$9:$I$1497))</f>
        <v>0</v>
      </c>
      <c r="W36" s="22">
        <f>SUMPRODUCT(('様式II（写真データ）'!$A$9:$A$1497='様式I（フィルムデータ）'!W$32)*('様式II（写真データ）'!$G$9:$G$1497='様式I（フィルムデータ）'!$A36)*('様式II（写真データ）'!$I$9:$I$1497))</f>
        <v>0</v>
      </c>
      <c r="X36" s="22">
        <f>SUMPRODUCT(('様式II（写真データ）'!$A$9:$A$1497='様式I（フィルムデータ）'!X$32)*('様式II（写真データ）'!$G$9:$G$1497='様式I（フィルムデータ）'!$A36)*('様式II（写真データ）'!$I$9:$I$1497))</f>
        <v>0</v>
      </c>
      <c r="Y36" s="22">
        <f>SUMPRODUCT(('様式II（写真データ）'!$A$9:$A$1497='様式I（フィルムデータ）'!Y$32)*('様式II（写真データ）'!$G$9:$G$1497='様式I（フィルムデータ）'!$A36)*('様式II（写真データ）'!$I$9:$I$1497))</f>
        <v>0</v>
      </c>
      <c r="Z36" s="22">
        <f>SUMPRODUCT(('様式II（写真データ）'!$A$9:$A$1497='様式I（フィルムデータ）'!Z$32)*('様式II（写真データ）'!$G$9:$G$1497='様式I（フィルムデータ）'!$A36)*('様式II（写真データ）'!$I$9:$I$1497))</f>
        <v>0</v>
      </c>
      <c r="AA36" s="22">
        <f>SUMPRODUCT(('様式II（写真データ）'!$A$9:$A$1497='様式I（フィルムデータ）'!AA$32)*('様式II（写真データ）'!$G$9:$G$1497='様式I（フィルムデータ）'!$A36)*('様式II（写真データ）'!$I$9:$I$1497))</f>
        <v>0</v>
      </c>
      <c r="AB36" s="22">
        <f>SUMPRODUCT(('様式II（写真データ）'!$A$9:$A$1497='様式I（フィルムデータ）'!AB$32)*('様式II（写真データ）'!$G$9:$G$1497='様式I（フィルムデータ）'!$A36)*('様式II（写真データ）'!$I$9:$I$1497))</f>
        <v>0</v>
      </c>
      <c r="AC36" s="22">
        <f>SUMPRODUCT(('様式II（写真データ）'!$A$9:$A$1497='様式I（フィルムデータ）'!AC$32)*('様式II（写真データ）'!$G$9:$G$1497='様式I（フィルムデータ）'!$A36)*('様式II（写真データ）'!$I$9:$I$1497))</f>
        <v>0</v>
      </c>
      <c r="AD36" s="22">
        <f>SUMPRODUCT(('様式II（写真データ）'!$A$9:$A$1497='様式I（フィルムデータ）'!AD$32)*('様式II（写真データ）'!$G$9:$G$1497='様式I（フィルムデータ）'!$A36)*('様式II（写真データ）'!$I$9:$I$1497))</f>
        <v>0</v>
      </c>
      <c r="AE36" s="22">
        <f>SUMPRODUCT(('様式II（写真データ）'!$A$9:$A$1497='様式I（フィルムデータ）'!AE$32)*('様式II（写真データ）'!$G$9:$G$1497='様式I（フィルムデータ）'!$A36)*('様式II（写真データ）'!$I$9:$I$1497))</f>
        <v>0</v>
      </c>
      <c r="AF36" s="22">
        <f>SUMPRODUCT(('様式II（写真データ）'!$A$9:$A$1497='様式I（フィルムデータ）'!AF$32)*('様式II（写真データ）'!$G$9:$G$1497='様式I（フィルムデータ）'!$A36)*('様式II（写真データ）'!$I$9:$I$1497))</f>
        <v>0</v>
      </c>
      <c r="AG36" s="22">
        <f>SUMPRODUCT(('様式II（写真データ）'!$A$9:$A$1497='様式I（フィルムデータ）'!AG$32)*('様式II（写真データ）'!$G$9:$G$1497='様式I（フィルムデータ）'!$A36)*('様式II（写真データ）'!$I$9:$I$1497))</f>
        <v>0</v>
      </c>
      <c r="AH36" s="22">
        <f>SUMPRODUCT(('様式II（写真データ）'!$A$9:$A$1497='様式I（フィルムデータ）'!AH$32)*('様式II（写真データ）'!$G$9:$G$1497='様式I（フィルムデータ）'!$A36)*('様式II（写真データ）'!$I$9:$I$1497))</f>
        <v>0</v>
      </c>
      <c r="AI36" s="22">
        <f>SUMPRODUCT(('様式II（写真データ）'!$A$9:$A$1497='様式I（フィルムデータ）'!AI$32)*('様式II（写真データ）'!$G$9:$G$1497='様式I（フィルムデータ）'!$A36)*('様式II（写真データ）'!$I$9:$I$1497))</f>
        <v>0</v>
      </c>
      <c r="AJ36" s="22">
        <f>SUMPRODUCT(('様式II（写真データ）'!$A$9:$A$1497='様式I（フィルムデータ）'!AJ$32)*('様式II（写真データ）'!$G$9:$G$1497='様式I（フィルムデータ）'!$A36)*('様式II（写真データ）'!$I$9:$I$1497))</f>
        <v>0</v>
      </c>
      <c r="AK36" s="22">
        <f>SUMPRODUCT(('様式II（写真データ）'!$A$9:$A$1497='様式I（フィルムデータ）'!AK$32)*('様式II（写真データ）'!$G$9:$G$1497='様式I（フィルムデータ）'!$A36)*('様式II（写真データ）'!$I$9:$I$1497))</f>
        <v>0</v>
      </c>
      <c r="AL36" s="22">
        <f>SUMPRODUCT(('様式II（写真データ）'!$A$9:$A$1497='様式I（フィルムデータ）'!AL$32)*('様式II（写真データ）'!$G$9:$G$1497='様式I（フィルムデータ）'!$A36)*('様式II（写真データ）'!$I$9:$I$1497))</f>
        <v>0</v>
      </c>
      <c r="AM36" s="22">
        <f>SUMPRODUCT(('様式II（写真データ）'!$A$9:$A$1497='様式I（フィルムデータ）'!AM$32)*('様式II（写真データ）'!$G$9:$G$1497='様式I（フィルムデータ）'!$A36)*('様式II（写真データ）'!$I$9:$I$1497))</f>
        <v>0</v>
      </c>
      <c r="AN36" s="22">
        <f>SUMPRODUCT(('様式II（写真データ）'!$A$9:$A$1497='様式I（フィルムデータ）'!AN$32)*('様式II（写真データ）'!$G$9:$G$1497='様式I（フィルムデータ）'!$A36)*('様式II（写真データ）'!$I$9:$I$1497))</f>
        <v>0</v>
      </c>
      <c r="AO36" s="22">
        <f>SUMPRODUCT(('様式II（写真データ）'!$A$9:$A$1497='様式I（フィルムデータ）'!AO$32)*('様式II（写真データ）'!$G$9:$G$1497='様式I（フィルムデータ）'!$A36)*('様式II（写真データ）'!$I$9:$I$1497))</f>
        <v>0</v>
      </c>
      <c r="AP36" s="22">
        <f>SUMPRODUCT(('様式II（写真データ）'!$A$9:$A$1497='様式I（フィルムデータ）'!AP$32)*('様式II（写真データ）'!$G$9:$G$1497='様式I（フィルムデータ）'!$A36)*('様式II（写真データ）'!$I$9:$I$1497))</f>
        <v>0</v>
      </c>
    </row>
    <row r="37" spans="1:42">
      <c r="A37" s="130" t="s">
        <v>28</v>
      </c>
      <c r="B37" s="27" t="str">
        <f t="shared" si="3"/>
        <v/>
      </c>
      <c r="C37" s="22">
        <f>SUMPRODUCT(('様式II（写真データ）'!$A$9:$A$1497='様式I（フィルムデータ）'!C$32)*('様式II（写真データ）'!$G$9:$G$1497='様式I（フィルムデータ）'!$A37)*('様式II（写真データ）'!$I$9:$I$1497))</f>
        <v>0</v>
      </c>
      <c r="D37" s="22">
        <f>SUMPRODUCT(('様式II（写真データ）'!$A$9:$A$1497='様式I（フィルムデータ）'!D$32)*('様式II（写真データ）'!$G$9:$G$1497='様式I（フィルムデータ）'!$A37)*('様式II（写真データ）'!$I$9:$I$1497))</f>
        <v>0</v>
      </c>
      <c r="E37" s="22">
        <f>SUMPRODUCT(('様式II（写真データ）'!$A$9:$A$1497='様式I（フィルムデータ）'!E$32)*('様式II（写真データ）'!$G$9:$G$1497='様式I（フィルムデータ）'!$A37)*('様式II（写真データ）'!$I$9:$I$1497))</f>
        <v>0</v>
      </c>
      <c r="F37" s="22">
        <f>SUMPRODUCT(('様式II（写真データ）'!$A$9:$A$1497='様式I（フィルムデータ）'!F$32)*('様式II（写真データ）'!$G$9:$G$1497='様式I（フィルムデータ）'!$A37)*('様式II（写真データ）'!$I$9:$I$1497))</f>
        <v>0</v>
      </c>
      <c r="G37" s="22">
        <f>SUMPRODUCT(('様式II（写真データ）'!$A$9:$A$1497='様式I（フィルムデータ）'!G$32)*('様式II（写真データ）'!$G$9:$G$1497='様式I（フィルムデータ）'!$A37)*('様式II（写真データ）'!$I$9:$I$1497))</f>
        <v>0</v>
      </c>
      <c r="H37" s="22">
        <f>SUMPRODUCT(('様式II（写真データ）'!$A$9:$A$1497='様式I（フィルムデータ）'!H$32)*('様式II（写真データ）'!$G$9:$G$1497='様式I（フィルムデータ）'!$A37)*('様式II（写真データ）'!$I$9:$I$1497))</f>
        <v>0</v>
      </c>
      <c r="I37" s="22">
        <f>SUMPRODUCT(('様式II（写真データ）'!$A$9:$A$1497='様式I（フィルムデータ）'!I$32)*('様式II（写真データ）'!$G$9:$G$1497='様式I（フィルムデータ）'!$A37)*('様式II（写真データ）'!$I$9:$I$1497))</f>
        <v>0</v>
      </c>
      <c r="J37" s="22">
        <f>SUMPRODUCT(('様式II（写真データ）'!$A$9:$A$1497='様式I（フィルムデータ）'!J$32)*('様式II（写真データ）'!$G$9:$G$1497='様式I（フィルムデータ）'!$A37)*('様式II（写真データ）'!$I$9:$I$1497))</f>
        <v>0</v>
      </c>
      <c r="K37" s="22">
        <f>SUMPRODUCT(('様式II（写真データ）'!$A$9:$A$1497='様式I（フィルムデータ）'!K$32)*('様式II（写真データ）'!$G$9:$G$1497='様式I（フィルムデータ）'!$A37)*('様式II（写真データ）'!$I$9:$I$1497))</f>
        <v>0</v>
      </c>
      <c r="L37" s="22">
        <f>SUMPRODUCT(('様式II（写真データ）'!$A$9:$A$1497='様式I（フィルムデータ）'!L$32)*('様式II（写真データ）'!$G$9:$G$1497='様式I（フィルムデータ）'!$A37)*('様式II（写真データ）'!$I$9:$I$1497))</f>
        <v>0</v>
      </c>
      <c r="M37" s="22">
        <f>SUMPRODUCT(('様式II（写真データ）'!$A$9:$A$1497='様式I（フィルムデータ）'!M$32)*('様式II（写真データ）'!$G$9:$G$1497='様式I（フィルムデータ）'!$A37)*('様式II（写真データ）'!$I$9:$I$1497))</f>
        <v>0</v>
      </c>
      <c r="N37" s="22">
        <f>SUMPRODUCT(('様式II（写真データ）'!$A$9:$A$1497='様式I（フィルムデータ）'!N$32)*('様式II（写真データ）'!$G$9:$G$1497='様式I（フィルムデータ）'!$A37)*('様式II（写真データ）'!$I$9:$I$1497))</f>
        <v>0</v>
      </c>
      <c r="O37" s="22">
        <f>SUMPRODUCT(('様式II（写真データ）'!$A$9:$A$1497='様式I（フィルムデータ）'!O$32)*('様式II（写真データ）'!$G$9:$G$1497='様式I（フィルムデータ）'!$A37)*('様式II（写真データ）'!$I$9:$I$1497))</f>
        <v>0</v>
      </c>
      <c r="P37" s="22">
        <f>SUMPRODUCT(('様式II（写真データ）'!$A$9:$A$1497='様式I（フィルムデータ）'!P$32)*('様式II（写真データ）'!$G$9:$G$1497='様式I（フィルムデータ）'!$A37)*('様式II（写真データ）'!$I$9:$I$1497))</f>
        <v>0</v>
      </c>
      <c r="Q37" s="22">
        <f>SUMPRODUCT(('様式II（写真データ）'!$A$9:$A$1497='様式I（フィルムデータ）'!Q$32)*('様式II（写真データ）'!$G$9:$G$1497='様式I（フィルムデータ）'!$A37)*('様式II（写真データ）'!$I$9:$I$1497))</f>
        <v>0</v>
      </c>
      <c r="R37" s="22">
        <f>SUMPRODUCT(('様式II（写真データ）'!$A$9:$A$1497='様式I（フィルムデータ）'!R$32)*('様式II（写真データ）'!$G$9:$G$1497='様式I（フィルムデータ）'!$A37)*('様式II（写真データ）'!$I$9:$I$1497))</f>
        <v>0</v>
      </c>
      <c r="S37" s="22">
        <f>SUMPRODUCT(('様式II（写真データ）'!$A$9:$A$1497='様式I（フィルムデータ）'!S$32)*('様式II（写真データ）'!$G$9:$G$1497='様式I（フィルムデータ）'!$A37)*('様式II（写真データ）'!$I$9:$I$1497))</f>
        <v>0</v>
      </c>
      <c r="T37" s="22">
        <f>SUMPRODUCT(('様式II（写真データ）'!$A$9:$A$1497='様式I（フィルムデータ）'!T$32)*('様式II（写真データ）'!$G$9:$G$1497='様式I（フィルムデータ）'!$A37)*('様式II（写真データ）'!$I$9:$I$1497))</f>
        <v>0</v>
      </c>
      <c r="U37" s="22">
        <f>SUMPRODUCT(('様式II（写真データ）'!$A$9:$A$1497='様式I（フィルムデータ）'!U$32)*('様式II（写真データ）'!$G$9:$G$1497='様式I（フィルムデータ）'!$A37)*('様式II（写真データ）'!$I$9:$I$1497))</f>
        <v>0</v>
      </c>
      <c r="V37" s="22">
        <f>SUMPRODUCT(('様式II（写真データ）'!$A$9:$A$1497='様式I（フィルムデータ）'!V$32)*('様式II（写真データ）'!$G$9:$G$1497='様式I（フィルムデータ）'!$A37)*('様式II（写真データ）'!$I$9:$I$1497))</f>
        <v>0</v>
      </c>
      <c r="W37" s="22">
        <f>SUMPRODUCT(('様式II（写真データ）'!$A$9:$A$1497='様式I（フィルムデータ）'!W$32)*('様式II（写真データ）'!$G$9:$G$1497='様式I（フィルムデータ）'!$A37)*('様式II（写真データ）'!$I$9:$I$1497))</f>
        <v>0</v>
      </c>
      <c r="X37" s="22">
        <f>SUMPRODUCT(('様式II（写真データ）'!$A$9:$A$1497='様式I（フィルムデータ）'!X$32)*('様式II（写真データ）'!$G$9:$G$1497='様式I（フィルムデータ）'!$A37)*('様式II（写真データ）'!$I$9:$I$1497))</f>
        <v>0</v>
      </c>
      <c r="Y37" s="22">
        <f>SUMPRODUCT(('様式II（写真データ）'!$A$9:$A$1497='様式I（フィルムデータ）'!Y$32)*('様式II（写真データ）'!$G$9:$G$1497='様式I（フィルムデータ）'!$A37)*('様式II（写真データ）'!$I$9:$I$1497))</f>
        <v>0</v>
      </c>
      <c r="Z37" s="22">
        <f>SUMPRODUCT(('様式II（写真データ）'!$A$9:$A$1497='様式I（フィルムデータ）'!Z$32)*('様式II（写真データ）'!$G$9:$G$1497='様式I（フィルムデータ）'!$A37)*('様式II（写真データ）'!$I$9:$I$1497))</f>
        <v>0</v>
      </c>
      <c r="AA37" s="22">
        <f>SUMPRODUCT(('様式II（写真データ）'!$A$9:$A$1497='様式I（フィルムデータ）'!AA$32)*('様式II（写真データ）'!$G$9:$G$1497='様式I（フィルムデータ）'!$A37)*('様式II（写真データ）'!$I$9:$I$1497))</f>
        <v>0</v>
      </c>
      <c r="AB37" s="22">
        <f>SUMPRODUCT(('様式II（写真データ）'!$A$9:$A$1497='様式I（フィルムデータ）'!AB$32)*('様式II（写真データ）'!$G$9:$G$1497='様式I（フィルムデータ）'!$A37)*('様式II（写真データ）'!$I$9:$I$1497))</f>
        <v>0</v>
      </c>
      <c r="AC37" s="22">
        <f>SUMPRODUCT(('様式II（写真データ）'!$A$9:$A$1497='様式I（フィルムデータ）'!AC$32)*('様式II（写真データ）'!$G$9:$G$1497='様式I（フィルムデータ）'!$A37)*('様式II（写真データ）'!$I$9:$I$1497))</f>
        <v>0</v>
      </c>
      <c r="AD37" s="22">
        <f>SUMPRODUCT(('様式II（写真データ）'!$A$9:$A$1497='様式I（フィルムデータ）'!AD$32)*('様式II（写真データ）'!$G$9:$G$1497='様式I（フィルムデータ）'!$A37)*('様式II（写真データ）'!$I$9:$I$1497))</f>
        <v>0</v>
      </c>
      <c r="AE37" s="22">
        <f>SUMPRODUCT(('様式II（写真データ）'!$A$9:$A$1497='様式I（フィルムデータ）'!AE$32)*('様式II（写真データ）'!$G$9:$G$1497='様式I（フィルムデータ）'!$A37)*('様式II（写真データ）'!$I$9:$I$1497))</f>
        <v>0</v>
      </c>
      <c r="AF37" s="22">
        <f>SUMPRODUCT(('様式II（写真データ）'!$A$9:$A$1497='様式I（フィルムデータ）'!AF$32)*('様式II（写真データ）'!$G$9:$G$1497='様式I（フィルムデータ）'!$A37)*('様式II（写真データ）'!$I$9:$I$1497))</f>
        <v>0</v>
      </c>
      <c r="AG37" s="22">
        <f>SUMPRODUCT(('様式II（写真データ）'!$A$9:$A$1497='様式I（フィルムデータ）'!AG$32)*('様式II（写真データ）'!$G$9:$G$1497='様式I（フィルムデータ）'!$A37)*('様式II（写真データ）'!$I$9:$I$1497))</f>
        <v>0</v>
      </c>
      <c r="AH37" s="22">
        <f>SUMPRODUCT(('様式II（写真データ）'!$A$9:$A$1497='様式I（フィルムデータ）'!AH$32)*('様式II（写真データ）'!$G$9:$G$1497='様式I（フィルムデータ）'!$A37)*('様式II（写真データ）'!$I$9:$I$1497))</f>
        <v>0</v>
      </c>
      <c r="AI37" s="22">
        <f>SUMPRODUCT(('様式II（写真データ）'!$A$9:$A$1497='様式I（フィルムデータ）'!AI$32)*('様式II（写真データ）'!$G$9:$G$1497='様式I（フィルムデータ）'!$A37)*('様式II（写真データ）'!$I$9:$I$1497))</f>
        <v>0</v>
      </c>
      <c r="AJ37" s="22">
        <f>SUMPRODUCT(('様式II（写真データ）'!$A$9:$A$1497='様式I（フィルムデータ）'!AJ$32)*('様式II（写真データ）'!$G$9:$G$1497='様式I（フィルムデータ）'!$A37)*('様式II（写真データ）'!$I$9:$I$1497))</f>
        <v>0</v>
      </c>
      <c r="AK37" s="22">
        <f>SUMPRODUCT(('様式II（写真データ）'!$A$9:$A$1497='様式I（フィルムデータ）'!AK$32)*('様式II（写真データ）'!$G$9:$G$1497='様式I（フィルムデータ）'!$A37)*('様式II（写真データ）'!$I$9:$I$1497))</f>
        <v>0</v>
      </c>
      <c r="AL37" s="22">
        <f>SUMPRODUCT(('様式II（写真データ）'!$A$9:$A$1497='様式I（フィルムデータ）'!AL$32)*('様式II（写真データ）'!$G$9:$G$1497='様式I（フィルムデータ）'!$A37)*('様式II（写真データ）'!$I$9:$I$1497))</f>
        <v>0</v>
      </c>
      <c r="AM37" s="22">
        <f>SUMPRODUCT(('様式II（写真データ）'!$A$9:$A$1497='様式I（フィルムデータ）'!AM$32)*('様式II（写真データ）'!$G$9:$G$1497='様式I（フィルムデータ）'!$A37)*('様式II（写真データ）'!$I$9:$I$1497))</f>
        <v>0</v>
      </c>
      <c r="AN37" s="22">
        <f>SUMPRODUCT(('様式II（写真データ）'!$A$9:$A$1497='様式I（フィルムデータ）'!AN$32)*('様式II（写真データ）'!$G$9:$G$1497='様式I（フィルムデータ）'!$A37)*('様式II（写真データ）'!$I$9:$I$1497))</f>
        <v>0</v>
      </c>
      <c r="AO37" s="22">
        <f>SUMPRODUCT(('様式II（写真データ）'!$A$9:$A$1497='様式I（フィルムデータ）'!AO$32)*('様式II（写真データ）'!$G$9:$G$1497='様式I（フィルムデータ）'!$A37)*('様式II（写真データ）'!$I$9:$I$1497))</f>
        <v>0</v>
      </c>
      <c r="AP37" s="22">
        <f>SUMPRODUCT(('様式II（写真データ）'!$A$9:$A$1497='様式I（フィルムデータ）'!AP$32)*('様式II（写真データ）'!$G$9:$G$1497='様式I（フィルムデータ）'!$A37)*('様式II（写真データ）'!$I$9:$I$1497))</f>
        <v>0</v>
      </c>
    </row>
    <row r="38" spans="1:42">
      <c r="A38" s="131" t="s">
        <v>100</v>
      </c>
      <c r="B38" s="27" t="str">
        <f t="shared" si="3"/>
        <v/>
      </c>
      <c r="C38" s="22">
        <f>SUMPRODUCT(('様式II（写真データ）'!$A$9:$A$1497='様式I（フィルムデータ）'!C$32)*('様式II（写真データ）'!$G$9:$G$1497='様式I（フィルムデータ）'!$A38)*('様式II（写真データ）'!$I$9:$I$1497))</f>
        <v>0</v>
      </c>
      <c r="D38" s="22">
        <f>SUMPRODUCT(('様式II（写真データ）'!$A$9:$A$1497='様式I（フィルムデータ）'!D$32)*('様式II（写真データ）'!$G$9:$G$1497='様式I（フィルムデータ）'!$A38)*('様式II（写真データ）'!$I$9:$I$1497))</f>
        <v>0</v>
      </c>
      <c r="E38" s="22">
        <f>SUMPRODUCT(('様式II（写真データ）'!$A$9:$A$1497='様式I（フィルムデータ）'!E$32)*('様式II（写真データ）'!$G$9:$G$1497='様式I（フィルムデータ）'!$A38)*('様式II（写真データ）'!$I$9:$I$1497))</f>
        <v>0</v>
      </c>
      <c r="F38" s="22">
        <f>SUMPRODUCT(('様式II（写真データ）'!$A$9:$A$1497='様式I（フィルムデータ）'!F$32)*('様式II（写真データ）'!$G$9:$G$1497='様式I（フィルムデータ）'!$A38)*('様式II（写真データ）'!$I$9:$I$1497))</f>
        <v>0</v>
      </c>
      <c r="G38" s="22">
        <f>SUMPRODUCT(('様式II（写真データ）'!$A$9:$A$1497='様式I（フィルムデータ）'!G$32)*('様式II（写真データ）'!$G$9:$G$1497='様式I（フィルムデータ）'!$A38)*('様式II（写真データ）'!$I$9:$I$1497))</f>
        <v>0</v>
      </c>
      <c r="H38" s="22">
        <f>SUMPRODUCT(('様式II（写真データ）'!$A$9:$A$1497='様式I（フィルムデータ）'!H$32)*('様式II（写真データ）'!$G$9:$G$1497='様式I（フィルムデータ）'!$A38)*('様式II（写真データ）'!$I$9:$I$1497))</f>
        <v>0</v>
      </c>
      <c r="I38" s="22">
        <f>SUMPRODUCT(('様式II（写真データ）'!$A$9:$A$1497='様式I（フィルムデータ）'!I$32)*('様式II（写真データ）'!$G$9:$G$1497='様式I（フィルムデータ）'!$A38)*('様式II（写真データ）'!$I$9:$I$1497))</f>
        <v>0</v>
      </c>
      <c r="J38" s="22">
        <f>SUMPRODUCT(('様式II（写真データ）'!$A$9:$A$1497='様式I（フィルムデータ）'!J$32)*('様式II（写真データ）'!$G$9:$G$1497='様式I（フィルムデータ）'!$A38)*('様式II（写真データ）'!$I$9:$I$1497))</f>
        <v>0</v>
      </c>
      <c r="K38" s="22">
        <f>SUMPRODUCT(('様式II（写真データ）'!$A$9:$A$1497='様式I（フィルムデータ）'!K$32)*('様式II（写真データ）'!$G$9:$G$1497='様式I（フィルムデータ）'!$A38)*('様式II（写真データ）'!$I$9:$I$1497))</f>
        <v>0</v>
      </c>
      <c r="L38" s="22">
        <f>SUMPRODUCT(('様式II（写真データ）'!$A$9:$A$1497='様式I（フィルムデータ）'!L$32)*('様式II（写真データ）'!$G$9:$G$1497='様式I（フィルムデータ）'!$A38)*('様式II（写真データ）'!$I$9:$I$1497))</f>
        <v>0</v>
      </c>
      <c r="M38" s="22">
        <f>SUMPRODUCT(('様式II（写真データ）'!$A$9:$A$1497='様式I（フィルムデータ）'!M$32)*('様式II（写真データ）'!$G$9:$G$1497='様式I（フィルムデータ）'!$A38)*('様式II（写真データ）'!$I$9:$I$1497))</f>
        <v>0</v>
      </c>
      <c r="N38" s="22">
        <f>SUMPRODUCT(('様式II（写真データ）'!$A$9:$A$1497='様式I（フィルムデータ）'!N$32)*('様式II（写真データ）'!$G$9:$G$1497='様式I（フィルムデータ）'!$A38)*('様式II（写真データ）'!$I$9:$I$1497))</f>
        <v>0</v>
      </c>
      <c r="O38" s="22">
        <f>SUMPRODUCT(('様式II（写真データ）'!$A$9:$A$1497='様式I（フィルムデータ）'!O$32)*('様式II（写真データ）'!$G$9:$G$1497='様式I（フィルムデータ）'!$A38)*('様式II（写真データ）'!$I$9:$I$1497))</f>
        <v>0</v>
      </c>
      <c r="P38" s="22">
        <f>SUMPRODUCT(('様式II（写真データ）'!$A$9:$A$1497='様式I（フィルムデータ）'!P$32)*('様式II（写真データ）'!$G$9:$G$1497='様式I（フィルムデータ）'!$A38)*('様式II（写真データ）'!$I$9:$I$1497))</f>
        <v>0</v>
      </c>
      <c r="Q38" s="22">
        <f>SUMPRODUCT(('様式II（写真データ）'!$A$9:$A$1497='様式I（フィルムデータ）'!Q$32)*('様式II（写真データ）'!$G$9:$G$1497='様式I（フィルムデータ）'!$A38)*('様式II（写真データ）'!$I$9:$I$1497))</f>
        <v>0</v>
      </c>
      <c r="R38" s="22">
        <f>SUMPRODUCT(('様式II（写真データ）'!$A$9:$A$1497='様式I（フィルムデータ）'!R$32)*('様式II（写真データ）'!$G$9:$G$1497='様式I（フィルムデータ）'!$A38)*('様式II（写真データ）'!$I$9:$I$1497))</f>
        <v>0</v>
      </c>
      <c r="S38" s="22">
        <f>SUMPRODUCT(('様式II（写真データ）'!$A$9:$A$1497='様式I（フィルムデータ）'!S$32)*('様式II（写真データ）'!$G$9:$G$1497='様式I（フィルムデータ）'!$A38)*('様式II（写真データ）'!$I$9:$I$1497))</f>
        <v>0</v>
      </c>
      <c r="T38" s="22">
        <f>SUMPRODUCT(('様式II（写真データ）'!$A$9:$A$1497='様式I（フィルムデータ）'!T$32)*('様式II（写真データ）'!$G$9:$G$1497='様式I（フィルムデータ）'!$A38)*('様式II（写真データ）'!$I$9:$I$1497))</f>
        <v>0</v>
      </c>
      <c r="U38" s="22">
        <f>SUMPRODUCT(('様式II（写真データ）'!$A$9:$A$1497='様式I（フィルムデータ）'!U$32)*('様式II（写真データ）'!$G$9:$G$1497='様式I（フィルムデータ）'!$A38)*('様式II（写真データ）'!$I$9:$I$1497))</f>
        <v>0</v>
      </c>
      <c r="V38" s="22">
        <f>SUMPRODUCT(('様式II（写真データ）'!$A$9:$A$1497='様式I（フィルムデータ）'!V$32)*('様式II（写真データ）'!$G$9:$G$1497='様式I（フィルムデータ）'!$A38)*('様式II（写真データ）'!$I$9:$I$1497))</f>
        <v>0</v>
      </c>
      <c r="W38" s="22">
        <f>SUMPRODUCT(('様式II（写真データ）'!$A$9:$A$1497='様式I（フィルムデータ）'!W$32)*('様式II（写真データ）'!$G$9:$G$1497='様式I（フィルムデータ）'!$A38)*('様式II（写真データ）'!$I$9:$I$1497))</f>
        <v>0</v>
      </c>
      <c r="X38" s="22">
        <f>SUMPRODUCT(('様式II（写真データ）'!$A$9:$A$1497='様式I（フィルムデータ）'!X$32)*('様式II（写真データ）'!$G$9:$G$1497='様式I（フィルムデータ）'!$A38)*('様式II（写真データ）'!$I$9:$I$1497))</f>
        <v>0</v>
      </c>
      <c r="Y38" s="22">
        <f>SUMPRODUCT(('様式II（写真データ）'!$A$9:$A$1497='様式I（フィルムデータ）'!Y$32)*('様式II（写真データ）'!$G$9:$G$1497='様式I（フィルムデータ）'!$A38)*('様式II（写真データ）'!$I$9:$I$1497))</f>
        <v>0</v>
      </c>
      <c r="Z38" s="22">
        <f>SUMPRODUCT(('様式II（写真データ）'!$A$9:$A$1497='様式I（フィルムデータ）'!Z$32)*('様式II（写真データ）'!$G$9:$G$1497='様式I（フィルムデータ）'!$A38)*('様式II（写真データ）'!$I$9:$I$1497))</f>
        <v>0</v>
      </c>
      <c r="AA38" s="22">
        <f>SUMPRODUCT(('様式II（写真データ）'!$A$9:$A$1497='様式I（フィルムデータ）'!AA$32)*('様式II（写真データ）'!$G$9:$G$1497='様式I（フィルムデータ）'!$A38)*('様式II（写真データ）'!$I$9:$I$1497))</f>
        <v>0</v>
      </c>
      <c r="AB38" s="22">
        <f>SUMPRODUCT(('様式II（写真データ）'!$A$9:$A$1497='様式I（フィルムデータ）'!AB$32)*('様式II（写真データ）'!$G$9:$G$1497='様式I（フィルムデータ）'!$A38)*('様式II（写真データ）'!$I$9:$I$1497))</f>
        <v>0</v>
      </c>
      <c r="AC38" s="22">
        <f>SUMPRODUCT(('様式II（写真データ）'!$A$9:$A$1497='様式I（フィルムデータ）'!AC$32)*('様式II（写真データ）'!$G$9:$G$1497='様式I（フィルムデータ）'!$A38)*('様式II（写真データ）'!$I$9:$I$1497))</f>
        <v>0</v>
      </c>
      <c r="AD38" s="22">
        <f>SUMPRODUCT(('様式II（写真データ）'!$A$9:$A$1497='様式I（フィルムデータ）'!AD$32)*('様式II（写真データ）'!$G$9:$G$1497='様式I（フィルムデータ）'!$A38)*('様式II（写真データ）'!$I$9:$I$1497))</f>
        <v>0</v>
      </c>
      <c r="AE38" s="22">
        <f>SUMPRODUCT(('様式II（写真データ）'!$A$9:$A$1497='様式I（フィルムデータ）'!AE$32)*('様式II（写真データ）'!$G$9:$G$1497='様式I（フィルムデータ）'!$A38)*('様式II（写真データ）'!$I$9:$I$1497))</f>
        <v>0</v>
      </c>
      <c r="AF38" s="22">
        <f>SUMPRODUCT(('様式II（写真データ）'!$A$9:$A$1497='様式I（フィルムデータ）'!AF$32)*('様式II（写真データ）'!$G$9:$G$1497='様式I（フィルムデータ）'!$A38)*('様式II（写真データ）'!$I$9:$I$1497))</f>
        <v>0</v>
      </c>
      <c r="AG38" s="22">
        <f>SUMPRODUCT(('様式II（写真データ）'!$A$9:$A$1497='様式I（フィルムデータ）'!AG$32)*('様式II（写真データ）'!$G$9:$G$1497='様式I（フィルムデータ）'!$A38)*('様式II（写真データ）'!$I$9:$I$1497))</f>
        <v>0</v>
      </c>
      <c r="AH38" s="22">
        <f>SUMPRODUCT(('様式II（写真データ）'!$A$9:$A$1497='様式I（フィルムデータ）'!AH$32)*('様式II（写真データ）'!$G$9:$G$1497='様式I（フィルムデータ）'!$A38)*('様式II（写真データ）'!$I$9:$I$1497))</f>
        <v>0</v>
      </c>
      <c r="AI38" s="22">
        <f>SUMPRODUCT(('様式II（写真データ）'!$A$9:$A$1497='様式I（フィルムデータ）'!AI$32)*('様式II（写真データ）'!$G$9:$G$1497='様式I（フィルムデータ）'!$A38)*('様式II（写真データ）'!$I$9:$I$1497))</f>
        <v>0</v>
      </c>
      <c r="AJ38" s="22">
        <f>SUMPRODUCT(('様式II（写真データ）'!$A$9:$A$1497='様式I（フィルムデータ）'!AJ$32)*('様式II（写真データ）'!$G$9:$G$1497='様式I（フィルムデータ）'!$A38)*('様式II（写真データ）'!$I$9:$I$1497))</f>
        <v>0</v>
      </c>
      <c r="AK38" s="22">
        <f>SUMPRODUCT(('様式II（写真データ）'!$A$9:$A$1497='様式I（フィルムデータ）'!AK$32)*('様式II（写真データ）'!$G$9:$G$1497='様式I（フィルムデータ）'!$A38)*('様式II（写真データ）'!$I$9:$I$1497))</f>
        <v>0</v>
      </c>
      <c r="AL38" s="22">
        <f>SUMPRODUCT(('様式II（写真データ）'!$A$9:$A$1497='様式I（フィルムデータ）'!AL$32)*('様式II（写真データ）'!$G$9:$G$1497='様式I（フィルムデータ）'!$A38)*('様式II（写真データ）'!$I$9:$I$1497))</f>
        <v>0</v>
      </c>
      <c r="AM38" s="22">
        <f>SUMPRODUCT(('様式II（写真データ）'!$A$9:$A$1497='様式I（フィルムデータ）'!AM$32)*('様式II（写真データ）'!$G$9:$G$1497='様式I（フィルムデータ）'!$A38)*('様式II（写真データ）'!$I$9:$I$1497))</f>
        <v>0</v>
      </c>
      <c r="AN38" s="22">
        <f>SUMPRODUCT(('様式II（写真データ）'!$A$9:$A$1497='様式I（フィルムデータ）'!AN$32)*('様式II（写真データ）'!$G$9:$G$1497='様式I（フィルムデータ）'!$A38)*('様式II（写真データ）'!$I$9:$I$1497))</f>
        <v>0</v>
      </c>
      <c r="AO38" s="22">
        <f>SUMPRODUCT(('様式II（写真データ）'!$A$9:$A$1497='様式I（フィルムデータ）'!AO$32)*('様式II（写真データ）'!$G$9:$G$1497='様式I（フィルムデータ）'!$A38)*('様式II（写真データ）'!$I$9:$I$1497))</f>
        <v>0</v>
      </c>
      <c r="AP38" s="22">
        <f>SUMPRODUCT(('様式II（写真データ）'!$A$9:$A$1497='様式I（フィルムデータ）'!AP$32)*('様式II（写真データ）'!$G$9:$G$1497='様式I（フィルムデータ）'!$A38)*('様式II（写真データ）'!$I$9:$I$1497))</f>
        <v>0</v>
      </c>
    </row>
    <row r="39" spans="1:42">
      <c r="A39" s="132" t="s">
        <v>104</v>
      </c>
      <c r="B39" s="27" t="str">
        <f t="shared" si="3"/>
        <v/>
      </c>
      <c r="C39" s="22">
        <f>SUMPRODUCT(('様式II（写真データ）'!$A$9:$A$1497='様式I（フィルムデータ）'!C$32)*('様式II（写真データ）'!$G$9:$G$1497='様式I（フィルムデータ）'!$A39)*('様式II（写真データ）'!$I$9:$I$1497))</f>
        <v>0</v>
      </c>
      <c r="D39" s="22">
        <f>SUMPRODUCT(('様式II（写真データ）'!$A$9:$A$1497='様式I（フィルムデータ）'!D$32)*('様式II（写真データ）'!$G$9:$G$1497='様式I（フィルムデータ）'!$A39)*('様式II（写真データ）'!$I$9:$I$1497))</f>
        <v>0</v>
      </c>
      <c r="E39" s="22">
        <f>SUMPRODUCT(('様式II（写真データ）'!$A$9:$A$1497='様式I（フィルムデータ）'!E$32)*('様式II（写真データ）'!$G$9:$G$1497='様式I（フィルムデータ）'!$A39)*('様式II（写真データ）'!$I$9:$I$1497))</f>
        <v>0</v>
      </c>
      <c r="F39" s="22">
        <f>SUMPRODUCT(('様式II（写真データ）'!$A$9:$A$1497='様式I（フィルムデータ）'!F$32)*('様式II（写真データ）'!$G$9:$G$1497='様式I（フィルムデータ）'!$A39)*('様式II（写真データ）'!$I$9:$I$1497))</f>
        <v>0</v>
      </c>
      <c r="G39" s="22">
        <f>SUMPRODUCT(('様式II（写真データ）'!$A$9:$A$1497='様式I（フィルムデータ）'!G$32)*('様式II（写真データ）'!$G$9:$G$1497='様式I（フィルムデータ）'!$A39)*('様式II（写真データ）'!$I$9:$I$1497))</f>
        <v>0</v>
      </c>
      <c r="H39" s="22">
        <f>SUMPRODUCT(('様式II（写真データ）'!$A$9:$A$1497='様式I（フィルムデータ）'!H$32)*('様式II（写真データ）'!$G$9:$G$1497='様式I（フィルムデータ）'!$A39)*('様式II（写真データ）'!$I$9:$I$1497))</f>
        <v>0</v>
      </c>
      <c r="I39" s="22">
        <f>SUMPRODUCT(('様式II（写真データ）'!$A$9:$A$1497='様式I（フィルムデータ）'!I$32)*('様式II（写真データ）'!$G$9:$G$1497='様式I（フィルムデータ）'!$A39)*('様式II（写真データ）'!$I$9:$I$1497))</f>
        <v>0</v>
      </c>
      <c r="J39" s="22">
        <f>SUMPRODUCT(('様式II（写真データ）'!$A$9:$A$1497='様式I（フィルムデータ）'!J$32)*('様式II（写真データ）'!$G$9:$G$1497='様式I（フィルムデータ）'!$A39)*('様式II（写真データ）'!$I$9:$I$1497))</f>
        <v>0</v>
      </c>
      <c r="K39" s="22">
        <f>SUMPRODUCT(('様式II（写真データ）'!$A$9:$A$1497='様式I（フィルムデータ）'!K$32)*('様式II（写真データ）'!$G$9:$G$1497='様式I（フィルムデータ）'!$A39)*('様式II（写真データ）'!$I$9:$I$1497))</f>
        <v>0</v>
      </c>
      <c r="L39" s="22">
        <f>SUMPRODUCT(('様式II（写真データ）'!$A$9:$A$1497='様式I（フィルムデータ）'!L$32)*('様式II（写真データ）'!$G$9:$G$1497='様式I（フィルムデータ）'!$A39)*('様式II（写真データ）'!$I$9:$I$1497))</f>
        <v>0</v>
      </c>
      <c r="M39" s="22">
        <f>SUMPRODUCT(('様式II（写真データ）'!$A$9:$A$1497='様式I（フィルムデータ）'!M$32)*('様式II（写真データ）'!$G$9:$G$1497='様式I（フィルムデータ）'!$A39)*('様式II（写真データ）'!$I$9:$I$1497))</f>
        <v>0</v>
      </c>
      <c r="N39" s="22">
        <f>SUMPRODUCT(('様式II（写真データ）'!$A$9:$A$1497='様式I（フィルムデータ）'!N$32)*('様式II（写真データ）'!$G$9:$G$1497='様式I（フィルムデータ）'!$A39)*('様式II（写真データ）'!$I$9:$I$1497))</f>
        <v>0</v>
      </c>
      <c r="O39" s="22">
        <f>SUMPRODUCT(('様式II（写真データ）'!$A$9:$A$1497='様式I（フィルムデータ）'!O$32)*('様式II（写真データ）'!$G$9:$G$1497='様式I（フィルムデータ）'!$A39)*('様式II（写真データ）'!$I$9:$I$1497))</f>
        <v>0</v>
      </c>
      <c r="P39" s="22">
        <f>SUMPRODUCT(('様式II（写真データ）'!$A$9:$A$1497='様式I（フィルムデータ）'!P$32)*('様式II（写真データ）'!$G$9:$G$1497='様式I（フィルムデータ）'!$A39)*('様式II（写真データ）'!$I$9:$I$1497))</f>
        <v>0</v>
      </c>
      <c r="Q39" s="22">
        <f>SUMPRODUCT(('様式II（写真データ）'!$A$9:$A$1497='様式I（フィルムデータ）'!Q$32)*('様式II（写真データ）'!$G$9:$G$1497='様式I（フィルムデータ）'!$A39)*('様式II（写真データ）'!$I$9:$I$1497))</f>
        <v>0</v>
      </c>
      <c r="R39" s="22">
        <f>SUMPRODUCT(('様式II（写真データ）'!$A$9:$A$1497='様式I（フィルムデータ）'!R$32)*('様式II（写真データ）'!$G$9:$G$1497='様式I（フィルムデータ）'!$A39)*('様式II（写真データ）'!$I$9:$I$1497))</f>
        <v>0</v>
      </c>
      <c r="S39" s="22">
        <f>SUMPRODUCT(('様式II（写真データ）'!$A$9:$A$1497='様式I（フィルムデータ）'!S$32)*('様式II（写真データ）'!$G$9:$G$1497='様式I（フィルムデータ）'!$A39)*('様式II（写真データ）'!$I$9:$I$1497))</f>
        <v>0</v>
      </c>
      <c r="T39" s="22">
        <f>SUMPRODUCT(('様式II（写真データ）'!$A$9:$A$1497='様式I（フィルムデータ）'!T$32)*('様式II（写真データ）'!$G$9:$G$1497='様式I（フィルムデータ）'!$A39)*('様式II（写真データ）'!$I$9:$I$1497))</f>
        <v>0</v>
      </c>
      <c r="U39" s="22">
        <f>SUMPRODUCT(('様式II（写真データ）'!$A$9:$A$1497='様式I（フィルムデータ）'!U$32)*('様式II（写真データ）'!$G$9:$G$1497='様式I（フィルムデータ）'!$A39)*('様式II（写真データ）'!$I$9:$I$1497))</f>
        <v>0</v>
      </c>
      <c r="V39" s="22">
        <f>SUMPRODUCT(('様式II（写真データ）'!$A$9:$A$1497='様式I（フィルムデータ）'!V$32)*('様式II（写真データ）'!$G$9:$G$1497='様式I（フィルムデータ）'!$A39)*('様式II（写真データ）'!$I$9:$I$1497))</f>
        <v>0</v>
      </c>
      <c r="W39" s="22">
        <f>SUMPRODUCT(('様式II（写真データ）'!$A$9:$A$1497='様式I（フィルムデータ）'!W$32)*('様式II（写真データ）'!$G$9:$G$1497='様式I（フィルムデータ）'!$A39)*('様式II（写真データ）'!$I$9:$I$1497))</f>
        <v>0</v>
      </c>
      <c r="X39" s="22">
        <f>SUMPRODUCT(('様式II（写真データ）'!$A$9:$A$1497='様式I（フィルムデータ）'!X$32)*('様式II（写真データ）'!$G$9:$G$1497='様式I（フィルムデータ）'!$A39)*('様式II（写真データ）'!$I$9:$I$1497))</f>
        <v>0</v>
      </c>
      <c r="Y39" s="22">
        <f>SUMPRODUCT(('様式II（写真データ）'!$A$9:$A$1497='様式I（フィルムデータ）'!Y$32)*('様式II（写真データ）'!$G$9:$G$1497='様式I（フィルムデータ）'!$A39)*('様式II（写真データ）'!$I$9:$I$1497))</f>
        <v>0</v>
      </c>
      <c r="Z39" s="22">
        <f>SUMPRODUCT(('様式II（写真データ）'!$A$9:$A$1497='様式I（フィルムデータ）'!Z$32)*('様式II（写真データ）'!$G$9:$G$1497='様式I（フィルムデータ）'!$A39)*('様式II（写真データ）'!$I$9:$I$1497))</f>
        <v>0</v>
      </c>
      <c r="AA39" s="22">
        <f>SUMPRODUCT(('様式II（写真データ）'!$A$9:$A$1497='様式I（フィルムデータ）'!AA$32)*('様式II（写真データ）'!$G$9:$G$1497='様式I（フィルムデータ）'!$A39)*('様式II（写真データ）'!$I$9:$I$1497))</f>
        <v>0</v>
      </c>
      <c r="AB39" s="22">
        <f>SUMPRODUCT(('様式II（写真データ）'!$A$9:$A$1497='様式I（フィルムデータ）'!AB$32)*('様式II（写真データ）'!$G$9:$G$1497='様式I（フィルムデータ）'!$A39)*('様式II（写真データ）'!$I$9:$I$1497))</f>
        <v>0</v>
      </c>
      <c r="AC39" s="22">
        <f>SUMPRODUCT(('様式II（写真データ）'!$A$9:$A$1497='様式I（フィルムデータ）'!AC$32)*('様式II（写真データ）'!$G$9:$G$1497='様式I（フィルムデータ）'!$A39)*('様式II（写真データ）'!$I$9:$I$1497))</f>
        <v>0</v>
      </c>
      <c r="AD39" s="22">
        <f>SUMPRODUCT(('様式II（写真データ）'!$A$9:$A$1497='様式I（フィルムデータ）'!AD$32)*('様式II（写真データ）'!$G$9:$G$1497='様式I（フィルムデータ）'!$A39)*('様式II（写真データ）'!$I$9:$I$1497))</f>
        <v>0</v>
      </c>
      <c r="AE39" s="22">
        <f>SUMPRODUCT(('様式II（写真データ）'!$A$9:$A$1497='様式I（フィルムデータ）'!AE$32)*('様式II（写真データ）'!$G$9:$G$1497='様式I（フィルムデータ）'!$A39)*('様式II（写真データ）'!$I$9:$I$1497))</f>
        <v>0</v>
      </c>
      <c r="AF39" s="22">
        <f>SUMPRODUCT(('様式II（写真データ）'!$A$9:$A$1497='様式I（フィルムデータ）'!AF$32)*('様式II（写真データ）'!$G$9:$G$1497='様式I（フィルムデータ）'!$A39)*('様式II（写真データ）'!$I$9:$I$1497))</f>
        <v>0</v>
      </c>
      <c r="AG39" s="22">
        <f>SUMPRODUCT(('様式II（写真データ）'!$A$9:$A$1497='様式I（フィルムデータ）'!AG$32)*('様式II（写真データ）'!$G$9:$G$1497='様式I（フィルムデータ）'!$A39)*('様式II（写真データ）'!$I$9:$I$1497))</f>
        <v>0</v>
      </c>
      <c r="AH39" s="22">
        <f>SUMPRODUCT(('様式II（写真データ）'!$A$9:$A$1497='様式I（フィルムデータ）'!AH$32)*('様式II（写真データ）'!$G$9:$G$1497='様式I（フィルムデータ）'!$A39)*('様式II（写真データ）'!$I$9:$I$1497))</f>
        <v>0</v>
      </c>
      <c r="AI39" s="22">
        <f>SUMPRODUCT(('様式II（写真データ）'!$A$9:$A$1497='様式I（フィルムデータ）'!AI$32)*('様式II（写真データ）'!$G$9:$G$1497='様式I（フィルムデータ）'!$A39)*('様式II（写真データ）'!$I$9:$I$1497))</f>
        <v>0</v>
      </c>
      <c r="AJ39" s="22">
        <f>SUMPRODUCT(('様式II（写真データ）'!$A$9:$A$1497='様式I（フィルムデータ）'!AJ$32)*('様式II（写真データ）'!$G$9:$G$1497='様式I（フィルムデータ）'!$A39)*('様式II（写真データ）'!$I$9:$I$1497))</f>
        <v>0</v>
      </c>
      <c r="AK39" s="22">
        <f>SUMPRODUCT(('様式II（写真データ）'!$A$9:$A$1497='様式I（フィルムデータ）'!AK$32)*('様式II（写真データ）'!$G$9:$G$1497='様式I（フィルムデータ）'!$A39)*('様式II（写真データ）'!$I$9:$I$1497))</f>
        <v>0</v>
      </c>
      <c r="AL39" s="22">
        <f>SUMPRODUCT(('様式II（写真データ）'!$A$9:$A$1497='様式I（フィルムデータ）'!AL$32)*('様式II（写真データ）'!$G$9:$G$1497='様式I（フィルムデータ）'!$A39)*('様式II（写真データ）'!$I$9:$I$1497))</f>
        <v>0</v>
      </c>
      <c r="AM39" s="22">
        <f>SUMPRODUCT(('様式II（写真データ）'!$A$9:$A$1497='様式I（フィルムデータ）'!AM$32)*('様式II（写真データ）'!$G$9:$G$1497='様式I（フィルムデータ）'!$A39)*('様式II（写真データ）'!$I$9:$I$1497))</f>
        <v>0</v>
      </c>
      <c r="AN39" s="22">
        <f>SUMPRODUCT(('様式II（写真データ）'!$A$9:$A$1497='様式I（フィルムデータ）'!AN$32)*('様式II（写真データ）'!$G$9:$G$1497='様式I（フィルムデータ）'!$A39)*('様式II（写真データ）'!$I$9:$I$1497))</f>
        <v>0</v>
      </c>
      <c r="AO39" s="22">
        <f>SUMPRODUCT(('様式II（写真データ）'!$A$9:$A$1497='様式I（フィルムデータ）'!AO$32)*('様式II（写真データ）'!$G$9:$G$1497='様式I（フィルムデータ）'!$A39)*('様式II（写真データ）'!$I$9:$I$1497))</f>
        <v>0</v>
      </c>
      <c r="AP39" s="22">
        <f>SUMPRODUCT(('様式II（写真データ）'!$A$9:$A$1497='様式I（フィルムデータ）'!AP$32)*('様式II（写真データ）'!$G$9:$G$1497='様式I（フィルムデータ）'!$A39)*('様式II（写真データ）'!$I$9:$I$1497))</f>
        <v>0</v>
      </c>
    </row>
    <row r="40" spans="1:42">
      <c r="A40" s="132" t="s">
        <v>635</v>
      </c>
      <c r="B40" s="27" t="str">
        <f t="shared" si="3"/>
        <v/>
      </c>
      <c r="C40" s="22">
        <f>SUMPRODUCT(('様式II（写真データ）'!$A$9:$A$1497='様式I（フィルムデータ）'!C$32)*('様式II（写真データ）'!$G$9:$G$1497='様式I（フィルムデータ）'!$A40)*('様式II（写真データ）'!$I$9:$I$1497))</f>
        <v>0</v>
      </c>
      <c r="D40" s="22">
        <f>SUMPRODUCT(('様式II（写真データ）'!$A$9:$A$1497='様式I（フィルムデータ）'!D$32)*('様式II（写真データ）'!$G$9:$G$1497='様式I（フィルムデータ）'!$A40)*('様式II（写真データ）'!$I$9:$I$1497))</f>
        <v>0</v>
      </c>
      <c r="E40" s="22">
        <f>SUMPRODUCT(('様式II（写真データ）'!$A$9:$A$1497='様式I（フィルムデータ）'!E$32)*('様式II（写真データ）'!$G$9:$G$1497='様式I（フィルムデータ）'!$A40)*('様式II（写真データ）'!$I$9:$I$1497))</f>
        <v>0</v>
      </c>
      <c r="F40" s="22">
        <f>SUMPRODUCT(('様式II（写真データ）'!$A$9:$A$1497='様式I（フィルムデータ）'!F$32)*('様式II（写真データ）'!$G$9:$G$1497='様式I（フィルムデータ）'!$A40)*('様式II（写真データ）'!$I$9:$I$1497))</f>
        <v>0</v>
      </c>
      <c r="G40" s="22">
        <f>SUMPRODUCT(('様式II（写真データ）'!$A$9:$A$1497='様式I（フィルムデータ）'!G$32)*('様式II（写真データ）'!$G$9:$G$1497='様式I（フィルムデータ）'!$A40)*('様式II（写真データ）'!$I$9:$I$1497))</f>
        <v>0</v>
      </c>
      <c r="H40" s="22">
        <f>SUMPRODUCT(('様式II（写真データ）'!$A$9:$A$1497='様式I（フィルムデータ）'!H$32)*('様式II（写真データ）'!$G$9:$G$1497='様式I（フィルムデータ）'!$A40)*('様式II（写真データ）'!$I$9:$I$1497))</f>
        <v>0</v>
      </c>
      <c r="I40" s="22">
        <f>SUMPRODUCT(('様式II（写真データ）'!$A$9:$A$1497='様式I（フィルムデータ）'!I$32)*('様式II（写真データ）'!$G$9:$G$1497='様式I（フィルムデータ）'!$A40)*('様式II（写真データ）'!$I$9:$I$1497))</f>
        <v>0</v>
      </c>
      <c r="J40" s="22">
        <f>SUMPRODUCT(('様式II（写真データ）'!$A$9:$A$1497='様式I（フィルムデータ）'!J$32)*('様式II（写真データ）'!$G$9:$G$1497='様式I（フィルムデータ）'!$A40)*('様式II（写真データ）'!$I$9:$I$1497))</f>
        <v>0</v>
      </c>
      <c r="K40" s="22">
        <f>SUMPRODUCT(('様式II（写真データ）'!$A$9:$A$1497='様式I（フィルムデータ）'!K$32)*('様式II（写真データ）'!$G$9:$G$1497='様式I（フィルムデータ）'!$A40)*('様式II（写真データ）'!$I$9:$I$1497))</f>
        <v>0</v>
      </c>
      <c r="L40" s="22">
        <f>SUMPRODUCT(('様式II（写真データ）'!$A$9:$A$1497='様式I（フィルムデータ）'!L$32)*('様式II（写真データ）'!$G$9:$G$1497='様式I（フィルムデータ）'!$A40)*('様式II（写真データ）'!$I$9:$I$1497))</f>
        <v>0</v>
      </c>
      <c r="M40" s="22">
        <f>SUMPRODUCT(('様式II（写真データ）'!$A$9:$A$1497='様式I（フィルムデータ）'!M$32)*('様式II（写真データ）'!$G$9:$G$1497='様式I（フィルムデータ）'!$A40)*('様式II（写真データ）'!$I$9:$I$1497))</f>
        <v>0</v>
      </c>
      <c r="N40" s="22">
        <f>SUMPRODUCT(('様式II（写真データ）'!$A$9:$A$1497='様式I（フィルムデータ）'!N$32)*('様式II（写真データ）'!$G$9:$G$1497='様式I（フィルムデータ）'!$A40)*('様式II（写真データ）'!$I$9:$I$1497))</f>
        <v>0</v>
      </c>
      <c r="O40" s="22">
        <f>SUMPRODUCT(('様式II（写真データ）'!$A$9:$A$1497='様式I（フィルムデータ）'!O$32)*('様式II（写真データ）'!$G$9:$G$1497='様式I（フィルムデータ）'!$A40)*('様式II（写真データ）'!$I$9:$I$1497))</f>
        <v>0</v>
      </c>
      <c r="P40" s="22">
        <f>SUMPRODUCT(('様式II（写真データ）'!$A$9:$A$1497='様式I（フィルムデータ）'!P$32)*('様式II（写真データ）'!$G$9:$G$1497='様式I（フィルムデータ）'!$A40)*('様式II（写真データ）'!$I$9:$I$1497))</f>
        <v>0</v>
      </c>
      <c r="Q40" s="22">
        <f>SUMPRODUCT(('様式II（写真データ）'!$A$9:$A$1497='様式I（フィルムデータ）'!Q$32)*('様式II（写真データ）'!$G$9:$G$1497='様式I（フィルムデータ）'!$A40)*('様式II（写真データ）'!$I$9:$I$1497))</f>
        <v>0</v>
      </c>
      <c r="R40" s="22">
        <f>SUMPRODUCT(('様式II（写真データ）'!$A$9:$A$1497='様式I（フィルムデータ）'!R$32)*('様式II（写真データ）'!$G$9:$G$1497='様式I（フィルムデータ）'!$A40)*('様式II（写真データ）'!$I$9:$I$1497))</f>
        <v>0</v>
      </c>
      <c r="S40" s="22">
        <f>SUMPRODUCT(('様式II（写真データ）'!$A$9:$A$1497='様式I（フィルムデータ）'!S$32)*('様式II（写真データ）'!$G$9:$G$1497='様式I（フィルムデータ）'!$A40)*('様式II（写真データ）'!$I$9:$I$1497))</f>
        <v>0</v>
      </c>
      <c r="T40" s="22">
        <f>SUMPRODUCT(('様式II（写真データ）'!$A$9:$A$1497='様式I（フィルムデータ）'!T$32)*('様式II（写真データ）'!$G$9:$G$1497='様式I（フィルムデータ）'!$A40)*('様式II（写真データ）'!$I$9:$I$1497))</f>
        <v>0</v>
      </c>
      <c r="U40" s="22">
        <f>SUMPRODUCT(('様式II（写真データ）'!$A$9:$A$1497='様式I（フィルムデータ）'!U$32)*('様式II（写真データ）'!$G$9:$G$1497='様式I（フィルムデータ）'!$A40)*('様式II（写真データ）'!$I$9:$I$1497))</f>
        <v>0</v>
      </c>
      <c r="V40" s="22">
        <f>SUMPRODUCT(('様式II（写真データ）'!$A$9:$A$1497='様式I（フィルムデータ）'!V$32)*('様式II（写真データ）'!$G$9:$G$1497='様式I（フィルムデータ）'!$A40)*('様式II（写真データ）'!$I$9:$I$1497))</f>
        <v>0</v>
      </c>
      <c r="W40" s="22">
        <f>SUMPRODUCT(('様式II（写真データ）'!$A$9:$A$1497='様式I（フィルムデータ）'!W$32)*('様式II（写真データ）'!$G$9:$G$1497='様式I（フィルムデータ）'!$A40)*('様式II（写真データ）'!$I$9:$I$1497))</f>
        <v>0</v>
      </c>
      <c r="X40" s="22">
        <f>SUMPRODUCT(('様式II（写真データ）'!$A$9:$A$1497='様式I（フィルムデータ）'!X$32)*('様式II（写真データ）'!$G$9:$G$1497='様式I（フィルムデータ）'!$A40)*('様式II（写真データ）'!$I$9:$I$1497))</f>
        <v>0</v>
      </c>
      <c r="Y40" s="22">
        <f>SUMPRODUCT(('様式II（写真データ）'!$A$9:$A$1497='様式I（フィルムデータ）'!Y$32)*('様式II（写真データ）'!$G$9:$G$1497='様式I（フィルムデータ）'!$A40)*('様式II（写真データ）'!$I$9:$I$1497))</f>
        <v>0</v>
      </c>
      <c r="Z40" s="22">
        <f>SUMPRODUCT(('様式II（写真データ）'!$A$9:$A$1497='様式I（フィルムデータ）'!Z$32)*('様式II（写真データ）'!$G$9:$G$1497='様式I（フィルムデータ）'!$A40)*('様式II（写真データ）'!$I$9:$I$1497))</f>
        <v>0</v>
      </c>
      <c r="AA40" s="22">
        <f>SUMPRODUCT(('様式II（写真データ）'!$A$9:$A$1497='様式I（フィルムデータ）'!AA$32)*('様式II（写真データ）'!$G$9:$G$1497='様式I（フィルムデータ）'!$A40)*('様式II（写真データ）'!$I$9:$I$1497))</f>
        <v>0</v>
      </c>
      <c r="AB40" s="22">
        <f>SUMPRODUCT(('様式II（写真データ）'!$A$9:$A$1497='様式I（フィルムデータ）'!AB$32)*('様式II（写真データ）'!$G$9:$G$1497='様式I（フィルムデータ）'!$A40)*('様式II（写真データ）'!$I$9:$I$1497))</f>
        <v>0</v>
      </c>
      <c r="AC40" s="22">
        <f>SUMPRODUCT(('様式II（写真データ）'!$A$9:$A$1497='様式I（フィルムデータ）'!AC$32)*('様式II（写真データ）'!$G$9:$G$1497='様式I（フィルムデータ）'!$A40)*('様式II（写真データ）'!$I$9:$I$1497))</f>
        <v>0</v>
      </c>
      <c r="AD40" s="22">
        <f>SUMPRODUCT(('様式II（写真データ）'!$A$9:$A$1497='様式I（フィルムデータ）'!AD$32)*('様式II（写真データ）'!$G$9:$G$1497='様式I（フィルムデータ）'!$A40)*('様式II（写真データ）'!$I$9:$I$1497))</f>
        <v>0</v>
      </c>
      <c r="AE40" s="22">
        <f>SUMPRODUCT(('様式II（写真データ）'!$A$9:$A$1497='様式I（フィルムデータ）'!AE$32)*('様式II（写真データ）'!$G$9:$G$1497='様式I（フィルムデータ）'!$A40)*('様式II（写真データ）'!$I$9:$I$1497))</f>
        <v>0</v>
      </c>
      <c r="AF40" s="22">
        <f>SUMPRODUCT(('様式II（写真データ）'!$A$9:$A$1497='様式I（フィルムデータ）'!AF$32)*('様式II（写真データ）'!$G$9:$G$1497='様式I（フィルムデータ）'!$A40)*('様式II（写真データ）'!$I$9:$I$1497))</f>
        <v>0</v>
      </c>
      <c r="AG40" s="22">
        <f>SUMPRODUCT(('様式II（写真データ）'!$A$9:$A$1497='様式I（フィルムデータ）'!AG$32)*('様式II（写真データ）'!$G$9:$G$1497='様式I（フィルムデータ）'!$A40)*('様式II（写真データ）'!$I$9:$I$1497))</f>
        <v>0</v>
      </c>
      <c r="AH40" s="22">
        <f>SUMPRODUCT(('様式II（写真データ）'!$A$9:$A$1497='様式I（フィルムデータ）'!AH$32)*('様式II（写真データ）'!$G$9:$G$1497='様式I（フィルムデータ）'!$A40)*('様式II（写真データ）'!$I$9:$I$1497))</f>
        <v>0</v>
      </c>
      <c r="AI40" s="22">
        <f>SUMPRODUCT(('様式II（写真データ）'!$A$9:$A$1497='様式I（フィルムデータ）'!AI$32)*('様式II（写真データ）'!$G$9:$G$1497='様式I（フィルムデータ）'!$A40)*('様式II（写真データ）'!$I$9:$I$1497))</f>
        <v>0</v>
      </c>
      <c r="AJ40" s="22">
        <f>SUMPRODUCT(('様式II（写真データ）'!$A$9:$A$1497='様式I（フィルムデータ）'!AJ$32)*('様式II（写真データ）'!$G$9:$G$1497='様式I（フィルムデータ）'!$A40)*('様式II（写真データ）'!$I$9:$I$1497))</f>
        <v>0</v>
      </c>
      <c r="AK40" s="22">
        <f>SUMPRODUCT(('様式II（写真データ）'!$A$9:$A$1497='様式I（フィルムデータ）'!AK$32)*('様式II（写真データ）'!$G$9:$G$1497='様式I（フィルムデータ）'!$A40)*('様式II（写真データ）'!$I$9:$I$1497))</f>
        <v>0</v>
      </c>
      <c r="AL40" s="22">
        <f>SUMPRODUCT(('様式II（写真データ）'!$A$9:$A$1497='様式I（フィルムデータ）'!AL$32)*('様式II（写真データ）'!$G$9:$G$1497='様式I（フィルムデータ）'!$A40)*('様式II（写真データ）'!$I$9:$I$1497))</f>
        <v>0</v>
      </c>
      <c r="AM40" s="22">
        <f>SUMPRODUCT(('様式II（写真データ）'!$A$9:$A$1497='様式I（フィルムデータ）'!AM$32)*('様式II（写真データ）'!$G$9:$G$1497='様式I（フィルムデータ）'!$A40)*('様式II（写真データ）'!$I$9:$I$1497))</f>
        <v>0</v>
      </c>
      <c r="AN40" s="22">
        <f>SUMPRODUCT(('様式II（写真データ）'!$A$9:$A$1497='様式I（フィルムデータ）'!AN$32)*('様式II（写真データ）'!$G$9:$G$1497='様式I（フィルムデータ）'!$A40)*('様式II（写真データ）'!$I$9:$I$1497))</f>
        <v>0</v>
      </c>
      <c r="AO40" s="22">
        <f>SUMPRODUCT(('様式II（写真データ）'!$A$9:$A$1497='様式I（フィルムデータ）'!AO$32)*('様式II（写真データ）'!$G$9:$G$1497='様式I（フィルムデータ）'!$A40)*('様式II（写真データ）'!$I$9:$I$1497))</f>
        <v>0</v>
      </c>
      <c r="AP40" s="22">
        <f>SUMPRODUCT(('様式II（写真データ）'!$A$9:$A$1497='様式I（フィルムデータ）'!AP$32)*('様式II（写真データ）'!$G$9:$G$1497='様式I（フィルムデータ）'!$A40)*('様式II（写真データ）'!$I$9:$I$1497))</f>
        <v>0</v>
      </c>
    </row>
    <row r="41" spans="1:42">
      <c r="A41" s="132" t="s">
        <v>115</v>
      </c>
      <c r="B41" s="27" t="str">
        <f t="shared" si="3"/>
        <v/>
      </c>
      <c r="C41" s="22">
        <f>SUMPRODUCT(('様式II（写真データ）'!$A$9:$A$1497='様式I（フィルムデータ）'!C$32)*('様式II（写真データ）'!$G$9:$G$1497='様式I（フィルムデータ）'!$A41)*('様式II（写真データ）'!$I$9:$I$1497))</f>
        <v>0</v>
      </c>
      <c r="D41" s="22">
        <f>SUMPRODUCT(('様式II（写真データ）'!$A$9:$A$1497='様式I（フィルムデータ）'!D$32)*('様式II（写真データ）'!$G$9:$G$1497='様式I（フィルムデータ）'!$A41)*('様式II（写真データ）'!$I$9:$I$1497))</f>
        <v>0</v>
      </c>
      <c r="E41" s="22">
        <f>SUMPRODUCT(('様式II（写真データ）'!$A$9:$A$1497='様式I（フィルムデータ）'!E$32)*('様式II（写真データ）'!$G$9:$G$1497='様式I（フィルムデータ）'!$A41)*('様式II（写真データ）'!$I$9:$I$1497))</f>
        <v>0</v>
      </c>
      <c r="F41" s="22">
        <f>SUMPRODUCT(('様式II（写真データ）'!$A$9:$A$1497='様式I（フィルムデータ）'!F$32)*('様式II（写真データ）'!$G$9:$G$1497='様式I（フィルムデータ）'!$A41)*('様式II（写真データ）'!$I$9:$I$1497))</f>
        <v>0</v>
      </c>
      <c r="G41" s="22">
        <f>SUMPRODUCT(('様式II（写真データ）'!$A$9:$A$1497='様式I（フィルムデータ）'!G$32)*('様式II（写真データ）'!$G$9:$G$1497='様式I（フィルムデータ）'!$A41)*('様式II（写真データ）'!$I$9:$I$1497))</f>
        <v>0</v>
      </c>
      <c r="H41" s="22">
        <f>SUMPRODUCT(('様式II（写真データ）'!$A$9:$A$1497='様式I（フィルムデータ）'!H$32)*('様式II（写真データ）'!$G$9:$G$1497='様式I（フィルムデータ）'!$A41)*('様式II（写真データ）'!$I$9:$I$1497))</f>
        <v>0</v>
      </c>
      <c r="I41" s="22">
        <f>SUMPRODUCT(('様式II（写真データ）'!$A$9:$A$1497='様式I（フィルムデータ）'!I$32)*('様式II（写真データ）'!$G$9:$G$1497='様式I（フィルムデータ）'!$A41)*('様式II（写真データ）'!$I$9:$I$1497))</f>
        <v>0</v>
      </c>
      <c r="J41" s="22">
        <f>SUMPRODUCT(('様式II（写真データ）'!$A$9:$A$1497='様式I（フィルムデータ）'!J$32)*('様式II（写真データ）'!$G$9:$G$1497='様式I（フィルムデータ）'!$A41)*('様式II（写真データ）'!$I$9:$I$1497))</f>
        <v>0</v>
      </c>
      <c r="K41" s="22">
        <f>SUMPRODUCT(('様式II（写真データ）'!$A$9:$A$1497='様式I（フィルムデータ）'!K$32)*('様式II（写真データ）'!$G$9:$G$1497='様式I（フィルムデータ）'!$A41)*('様式II（写真データ）'!$I$9:$I$1497))</f>
        <v>0</v>
      </c>
      <c r="L41" s="22">
        <f>SUMPRODUCT(('様式II（写真データ）'!$A$9:$A$1497='様式I（フィルムデータ）'!L$32)*('様式II（写真データ）'!$G$9:$G$1497='様式I（フィルムデータ）'!$A41)*('様式II（写真データ）'!$I$9:$I$1497))</f>
        <v>0</v>
      </c>
      <c r="M41" s="22">
        <f>SUMPRODUCT(('様式II（写真データ）'!$A$9:$A$1497='様式I（フィルムデータ）'!M$32)*('様式II（写真データ）'!$G$9:$G$1497='様式I（フィルムデータ）'!$A41)*('様式II（写真データ）'!$I$9:$I$1497))</f>
        <v>0</v>
      </c>
      <c r="N41" s="22">
        <f>SUMPRODUCT(('様式II（写真データ）'!$A$9:$A$1497='様式I（フィルムデータ）'!N$32)*('様式II（写真データ）'!$G$9:$G$1497='様式I（フィルムデータ）'!$A41)*('様式II（写真データ）'!$I$9:$I$1497))</f>
        <v>0</v>
      </c>
      <c r="O41" s="22">
        <f>SUMPRODUCT(('様式II（写真データ）'!$A$9:$A$1497='様式I（フィルムデータ）'!O$32)*('様式II（写真データ）'!$G$9:$G$1497='様式I（フィルムデータ）'!$A41)*('様式II（写真データ）'!$I$9:$I$1497))</f>
        <v>0</v>
      </c>
      <c r="P41" s="22">
        <f>SUMPRODUCT(('様式II（写真データ）'!$A$9:$A$1497='様式I（フィルムデータ）'!P$32)*('様式II（写真データ）'!$G$9:$G$1497='様式I（フィルムデータ）'!$A41)*('様式II（写真データ）'!$I$9:$I$1497))</f>
        <v>0</v>
      </c>
      <c r="Q41" s="22">
        <f>SUMPRODUCT(('様式II（写真データ）'!$A$9:$A$1497='様式I（フィルムデータ）'!Q$32)*('様式II（写真データ）'!$G$9:$G$1497='様式I（フィルムデータ）'!$A41)*('様式II（写真データ）'!$I$9:$I$1497))</f>
        <v>0</v>
      </c>
      <c r="R41" s="22">
        <f>SUMPRODUCT(('様式II（写真データ）'!$A$9:$A$1497='様式I（フィルムデータ）'!R$32)*('様式II（写真データ）'!$G$9:$G$1497='様式I（フィルムデータ）'!$A41)*('様式II（写真データ）'!$I$9:$I$1497))</f>
        <v>0</v>
      </c>
      <c r="S41" s="22">
        <f>SUMPRODUCT(('様式II（写真データ）'!$A$9:$A$1497='様式I（フィルムデータ）'!S$32)*('様式II（写真データ）'!$G$9:$G$1497='様式I（フィルムデータ）'!$A41)*('様式II（写真データ）'!$I$9:$I$1497))</f>
        <v>0</v>
      </c>
      <c r="T41" s="22">
        <f>SUMPRODUCT(('様式II（写真データ）'!$A$9:$A$1497='様式I（フィルムデータ）'!T$32)*('様式II（写真データ）'!$G$9:$G$1497='様式I（フィルムデータ）'!$A41)*('様式II（写真データ）'!$I$9:$I$1497))</f>
        <v>0</v>
      </c>
      <c r="U41" s="22">
        <f>SUMPRODUCT(('様式II（写真データ）'!$A$9:$A$1497='様式I（フィルムデータ）'!U$32)*('様式II（写真データ）'!$G$9:$G$1497='様式I（フィルムデータ）'!$A41)*('様式II（写真データ）'!$I$9:$I$1497))</f>
        <v>0</v>
      </c>
      <c r="V41" s="22">
        <f>SUMPRODUCT(('様式II（写真データ）'!$A$9:$A$1497='様式I（フィルムデータ）'!V$32)*('様式II（写真データ）'!$G$9:$G$1497='様式I（フィルムデータ）'!$A41)*('様式II（写真データ）'!$I$9:$I$1497))</f>
        <v>0</v>
      </c>
      <c r="W41" s="22">
        <f>SUMPRODUCT(('様式II（写真データ）'!$A$9:$A$1497='様式I（フィルムデータ）'!W$32)*('様式II（写真データ）'!$G$9:$G$1497='様式I（フィルムデータ）'!$A41)*('様式II（写真データ）'!$I$9:$I$1497))</f>
        <v>0</v>
      </c>
      <c r="X41" s="22">
        <f>SUMPRODUCT(('様式II（写真データ）'!$A$9:$A$1497='様式I（フィルムデータ）'!X$32)*('様式II（写真データ）'!$G$9:$G$1497='様式I（フィルムデータ）'!$A41)*('様式II（写真データ）'!$I$9:$I$1497))</f>
        <v>0</v>
      </c>
      <c r="Y41" s="22">
        <f>SUMPRODUCT(('様式II（写真データ）'!$A$9:$A$1497='様式I（フィルムデータ）'!Y$32)*('様式II（写真データ）'!$G$9:$G$1497='様式I（フィルムデータ）'!$A41)*('様式II（写真データ）'!$I$9:$I$1497))</f>
        <v>0</v>
      </c>
      <c r="Z41" s="22">
        <f>SUMPRODUCT(('様式II（写真データ）'!$A$9:$A$1497='様式I（フィルムデータ）'!Z$32)*('様式II（写真データ）'!$G$9:$G$1497='様式I（フィルムデータ）'!$A41)*('様式II（写真データ）'!$I$9:$I$1497))</f>
        <v>0</v>
      </c>
      <c r="AA41" s="22">
        <f>SUMPRODUCT(('様式II（写真データ）'!$A$9:$A$1497='様式I（フィルムデータ）'!AA$32)*('様式II（写真データ）'!$G$9:$G$1497='様式I（フィルムデータ）'!$A41)*('様式II（写真データ）'!$I$9:$I$1497))</f>
        <v>0</v>
      </c>
      <c r="AB41" s="22">
        <f>SUMPRODUCT(('様式II（写真データ）'!$A$9:$A$1497='様式I（フィルムデータ）'!AB$32)*('様式II（写真データ）'!$G$9:$G$1497='様式I（フィルムデータ）'!$A41)*('様式II（写真データ）'!$I$9:$I$1497))</f>
        <v>0</v>
      </c>
      <c r="AC41" s="22">
        <f>SUMPRODUCT(('様式II（写真データ）'!$A$9:$A$1497='様式I（フィルムデータ）'!AC$32)*('様式II（写真データ）'!$G$9:$G$1497='様式I（フィルムデータ）'!$A41)*('様式II（写真データ）'!$I$9:$I$1497))</f>
        <v>0</v>
      </c>
      <c r="AD41" s="22">
        <f>SUMPRODUCT(('様式II（写真データ）'!$A$9:$A$1497='様式I（フィルムデータ）'!AD$32)*('様式II（写真データ）'!$G$9:$G$1497='様式I（フィルムデータ）'!$A41)*('様式II（写真データ）'!$I$9:$I$1497))</f>
        <v>0</v>
      </c>
      <c r="AE41" s="22">
        <f>SUMPRODUCT(('様式II（写真データ）'!$A$9:$A$1497='様式I（フィルムデータ）'!AE$32)*('様式II（写真データ）'!$G$9:$G$1497='様式I（フィルムデータ）'!$A41)*('様式II（写真データ）'!$I$9:$I$1497))</f>
        <v>0</v>
      </c>
      <c r="AF41" s="22">
        <f>SUMPRODUCT(('様式II（写真データ）'!$A$9:$A$1497='様式I（フィルムデータ）'!AF$32)*('様式II（写真データ）'!$G$9:$G$1497='様式I（フィルムデータ）'!$A41)*('様式II（写真データ）'!$I$9:$I$1497))</f>
        <v>0</v>
      </c>
      <c r="AG41" s="22">
        <f>SUMPRODUCT(('様式II（写真データ）'!$A$9:$A$1497='様式I（フィルムデータ）'!AG$32)*('様式II（写真データ）'!$G$9:$G$1497='様式I（フィルムデータ）'!$A41)*('様式II（写真データ）'!$I$9:$I$1497))</f>
        <v>0</v>
      </c>
      <c r="AH41" s="22">
        <f>SUMPRODUCT(('様式II（写真データ）'!$A$9:$A$1497='様式I（フィルムデータ）'!AH$32)*('様式II（写真データ）'!$G$9:$G$1497='様式I（フィルムデータ）'!$A41)*('様式II（写真データ）'!$I$9:$I$1497))</f>
        <v>0</v>
      </c>
      <c r="AI41" s="22">
        <f>SUMPRODUCT(('様式II（写真データ）'!$A$9:$A$1497='様式I（フィルムデータ）'!AI$32)*('様式II（写真データ）'!$G$9:$G$1497='様式I（フィルムデータ）'!$A41)*('様式II（写真データ）'!$I$9:$I$1497))</f>
        <v>0</v>
      </c>
      <c r="AJ41" s="22">
        <f>SUMPRODUCT(('様式II（写真データ）'!$A$9:$A$1497='様式I（フィルムデータ）'!AJ$32)*('様式II（写真データ）'!$G$9:$G$1497='様式I（フィルムデータ）'!$A41)*('様式II（写真データ）'!$I$9:$I$1497))</f>
        <v>0</v>
      </c>
      <c r="AK41" s="22">
        <f>SUMPRODUCT(('様式II（写真データ）'!$A$9:$A$1497='様式I（フィルムデータ）'!AK$32)*('様式II（写真データ）'!$G$9:$G$1497='様式I（フィルムデータ）'!$A41)*('様式II（写真データ）'!$I$9:$I$1497))</f>
        <v>0</v>
      </c>
      <c r="AL41" s="22">
        <f>SUMPRODUCT(('様式II（写真データ）'!$A$9:$A$1497='様式I（フィルムデータ）'!AL$32)*('様式II（写真データ）'!$G$9:$G$1497='様式I（フィルムデータ）'!$A41)*('様式II（写真データ）'!$I$9:$I$1497))</f>
        <v>0</v>
      </c>
      <c r="AM41" s="22">
        <f>SUMPRODUCT(('様式II（写真データ）'!$A$9:$A$1497='様式I（フィルムデータ）'!AM$32)*('様式II（写真データ）'!$G$9:$G$1497='様式I（フィルムデータ）'!$A41)*('様式II（写真データ）'!$I$9:$I$1497))</f>
        <v>0</v>
      </c>
      <c r="AN41" s="22">
        <f>SUMPRODUCT(('様式II（写真データ）'!$A$9:$A$1497='様式I（フィルムデータ）'!AN$32)*('様式II（写真データ）'!$G$9:$G$1497='様式I（フィルムデータ）'!$A41)*('様式II（写真データ）'!$I$9:$I$1497))</f>
        <v>0</v>
      </c>
      <c r="AO41" s="22">
        <f>SUMPRODUCT(('様式II（写真データ）'!$A$9:$A$1497='様式I（フィルムデータ）'!AO$32)*('様式II（写真データ）'!$G$9:$G$1497='様式I（フィルムデータ）'!$A41)*('様式II（写真データ）'!$I$9:$I$1497))</f>
        <v>0</v>
      </c>
      <c r="AP41" s="22">
        <f>SUMPRODUCT(('様式II（写真データ）'!$A$9:$A$1497='様式I（フィルムデータ）'!AP$32)*('様式II（写真データ）'!$G$9:$G$1497='様式I（フィルムデータ）'!$A41)*('様式II（写真データ）'!$I$9:$I$1497))</f>
        <v>0</v>
      </c>
    </row>
    <row r="42" spans="1:42">
      <c r="A42" s="132" t="s">
        <v>116</v>
      </c>
      <c r="B42" s="27" t="str">
        <f t="shared" si="3"/>
        <v/>
      </c>
      <c r="C42" s="22">
        <f>SUMPRODUCT(('様式II（写真データ）'!$A$9:$A$1497='様式I（フィルムデータ）'!C$32)*('様式II（写真データ）'!$G$9:$G$1497='様式I（フィルムデータ）'!$A42)*('様式II（写真データ）'!$I$9:$I$1497))</f>
        <v>0</v>
      </c>
      <c r="D42" s="22">
        <f>SUMPRODUCT(('様式II（写真データ）'!$A$9:$A$1497='様式I（フィルムデータ）'!D$32)*('様式II（写真データ）'!$G$9:$G$1497='様式I（フィルムデータ）'!$A42)*('様式II（写真データ）'!$I$9:$I$1497))</f>
        <v>0</v>
      </c>
      <c r="E42" s="22">
        <f>SUMPRODUCT(('様式II（写真データ）'!$A$9:$A$1497='様式I（フィルムデータ）'!E$32)*('様式II（写真データ）'!$G$9:$G$1497='様式I（フィルムデータ）'!$A42)*('様式II（写真データ）'!$I$9:$I$1497))</f>
        <v>0</v>
      </c>
      <c r="F42" s="22">
        <f>SUMPRODUCT(('様式II（写真データ）'!$A$9:$A$1497='様式I（フィルムデータ）'!F$32)*('様式II（写真データ）'!$G$9:$G$1497='様式I（フィルムデータ）'!$A42)*('様式II（写真データ）'!$I$9:$I$1497))</f>
        <v>0</v>
      </c>
      <c r="G42" s="22">
        <f>SUMPRODUCT(('様式II（写真データ）'!$A$9:$A$1497='様式I（フィルムデータ）'!G$32)*('様式II（写真データ）'!$G$9:$G$1497='様式I（フィルムデータ）'!$A42)*('様式II（写真データ）'!$I$9:$I$1497))</f>
        <v>0</v>
      </c>
      <c r="H42" s="22">
        <f>SUMPRODUCT(('様式II（写真データ）'!$A$9:$A$1497='様式I（フィルムデータ）'!H$32)*('様式II（写真データ）'!$G$9:$G$1497='様式I（フィルムデータ）'!$A42)*('様式II（写真データ）'!$I$9:$I$1497))</f>
        <v>0</v>
      </c>
      <c r="I42" s="22">
        <f>SUMPRODUCT(('様式II（写真データ）'!$A$9:$A$1497='様式I（フィルムデータ）'!I$32)*('様式II（写真データ）'!$G$9:$G$1497='様式I（フィルムデータ）'!$A42)*('様式II（写真データ）'!$I$9:$I$1497))</f>
        <v>0</v>
      </c>
      <c r="J42" s="22">
        <f>SUMPRODUCT(('様式II（写真データ）'!$A$9:$A$1497='様式I（フィルムデータ）'!J$32)*('様式II（写真データ）'!$G$9:$G$1497='様式I（フィルムデータ）'!$A42)*('様式II（写真データ）'!$I$9:$I$1497))</f>
        <v>0</v>
      </c>
      <c r="K42" s="22">
        <f>SUMPRODUCT(('様式II（写真データ）'!$A$9:$A$1497='様式I（フィルムデータ）'!K$32)*('様式II（写真データ）'!$G$9:$G$1497='様式I（フィルムデータ）'!$A42)*('様式II（写真データ）'!$I$9:$I$1497))</f>
        <v>0</v>
      </c>
      <c r="L42" s="22">
        <f>SUMPRODUCT(('様式II（写真データ）'!$A$9:$A$1497='様式I（フィルムデータ）'!L$32)*('様式II（写真データ）'!$G$9:$G$1497='様式I（フィルムデータ）'!$A42)*('様式II（写真データ）'!$I$9:$I$1497))</f>
        <v>0</v>
      </c>
      <c r="M42" s="22">
        <f>SUMPRODUCT(('様式II（写真データ）'!$A$9:$A$1497='様式I（フィルムデータ）'!M$32)*('様式II（写真データ）'!$G$9:$G$1497='様式I（フィルムデータ）'!$A42)*('様式II（写真データ）'!$I$9:$I$1497))</f>
        <v>0</v>
      </c>
      <c r="N42" s="22">
        <f>SUMPRODUCT(('様式II（写真データ）'!$A$9:$A$1497='様式I（フィルムデータ）'!N$32)*('様式II（写真データ）'!$G$9:$G$1497='様式I（フィルムデータ）'!$A42)*('様式II（写真データ）'!$I$9:$I$1497))</f>
        <v>0</v>
      </c>
      <c r="O42" s="22">
        <f>SUMPRODUCT(('様式II（写真データ）'!$A$9:$A$1497='様式I（フィルムデータ）'!O$32)*('様式II（写真データ）'!$G$9:$G$1497='様式I（フィルムデータ）'!$A42)*('様式II（写真データ）'!$I$9:$I$1497))</f>
        <v>0</v>
      </c>
      <c r="P42" s="22">
        <f>SUMPRODUCT(('様式II（写真データ）'!$A$9:$A$1497='様式I（フィルムデータ）'!P$32)*('様式II（写真データ）'!$G$9:$G$1497='様式I（フィルムデータ）'!$A42)*('様式II（写真データ）'!$I$9:$I$1497))</f>
        <v>0</v>
      </c>
      <c r="Q42" s="22">
        <f>SUMPRODUCT(('様式II（写真データ）'!$A$9:$A$1497='様式I（フィルムデータ）'!Q$32)*('様式II（写真データ）'!$G$9:$G$1497='様式I（フィルムデータ）'!$A42)*('様式II（写真データ）'!$I$9:$I$1497))</f>
        <v>0</v>
      </c>
      <c r="R42" s="22">
        <f>SUMPRODUCT(('様式II（写真データ）'!$A$9:$A$1497='様式I（フィルムデータ）'!R$32)*('様式II（写真データ）'!$G$9:$G$1497='様式I（フィルムデータ）'!$A42)*('様式II（写真データ）'!$I$9:$I$1497))</f>
        <v>0</v>
      </c>
      <c r="S42" s="22">
        <f>SUMPRODUCT(('様式II（写真データ）'!$A$9:$A$1497='様式I（フィルムデータ）'!S$32)*('様式II（写真データ）'!$G$9:$G$1497='様式I（フィルムデータ）'!$A42)*('様式II（写真データ）'!$I$9:$I$1497))</f>
        <v>0</v>
      </c>
      <c r="T42" s="22">
        <f>SUMPRODUCT(('様式II（写真データ）'!$A$9:$A$1497='様式I（フィルムデータ）'!T$32)*('様式II（写真データ）'!$G$9:$G$1497='様式I（フィルムデータ）'!$A42)*('様式II（写真データ）'!$I$9:$I$1497))</f>
        <v>0</v>
      </c>
      <c r="U42" s="22">
        <f>SUMPRODUCT(('様式II（写真データ）'!$A$9:$A$1497='様式I（フィルムデータ）'!U$32)*('様式II（写真データ）'!$G$9:$G$1497='様式I（フィルムデータ）'!$A42)*('様式II（写真データ）'!$I$9:$I$1497))</f>
        <v>0</v>
      </c>
      <c r="V42" s="22">
        <f>SUMPRODUCT(('様式II（写真データ）'!$A$9:$A$1497='様式I（フィルムデータ）'!V$32)*('様式II（写真データ）'!$G$9:$G$1497='様式I（フィルムデータ）'!$A42)*('様式II（写真データ）'!$I$9:$I$1497))</f>
        <v>0</v>
      </c>
      <c r="W42" s="22">
        <f>SUMPRODUCT(('様式II（写真データ）'!$A$9:$A$1497='様式I（フィルムデータ）'!W$32)*('様式II（写真データ）'!$G$9:$G$1497='様式I（フィルムデータ）'!$A42)*('様式II（写真データ）'!$I$9:$I$1497))</f>
        <v>0</v>
      </c>
      <c r="X42" s="22">
        <f>SUMPRODUCT(('様式II（写真データ）'!$A$9:$A$1497='様式I（フィルムデータ）'!X$32)*('様式II（写真データ）'!$G$9:$G$1497='様式I（フィルムデータ）'!$A42)*('様式II（写真データ）'!$I$9:$I$1497))</f>
        <v>0</v>
      </c>
      <c r="Y42" s="22">
        <f>SUMPRODUCT(('様式II（写真データ）'!$A$9:$A$1497='様式I（フィルムデータ）'!Y$32)*('様式II（写真データ）'!$G$9:$G$1497='様式I（フィルムデータ）'!$A42)*('様式II（写真データ）'!$I$9:$I$1497))</f>
        <v>0</v>
      </c>
      <c r="Z42" s="22">
        <f>SUMPRODUCT(('様式II（写真データ）'!$A$9:$A$1497='様式I（フィルムデータ）'!Z$32)*('様式II（写真データ）'!$G$9:$G$1497='様式I（フィルムデータ）'!$A42)*('様式II（写真データ）'!$I$9:$I$1497))</f>
        <v>0</v>
      </c>
      <c r="AA42" s="22">
        <f>SUMPRODUCT(('様式II（写真データ）'!$A$9:$A$1497='様式I（フィルムデータ）'!AA$32)*('様式II（写真データ）'!$G$9:$G$1497='様式I（フィルムデータ）'!$A42)*('様式II（写真データ）'!$I$9:$I$1497))</f>
        <v>0</v>
      </c>
      <c r="AB42" s="22">
        <f>SUMPRODUCT(('様式II（写真データ）'!$A$9:$A$1497='様式I（フィルムデータ）'!AB$32)*('様式II（写真データ）'!$G$9:$G$1497='様式I（フィルムデータ）'!$A42)*('様式II（写真データ）'!$I$9:$I$1497))</f>
        <v>0</v>
      </c>
      <c r="AC42" s="22">
        <f>SUMPRODUCT(('様式II（写真データ）'!$A$9:$A$1497='様式I（フィルムデータ）'!AC$32)*('様式II（写真データ）'!$G$9:$G$1497='様式I（フィルムデータ）'!$A42)*('様式II（写真データ）'!$I$9:$I$1497))</f>
        <v>0</v>
      </c>
      <c r="AD42" s="22">
        <f>SUMPRODUCT(('様式II（写真データ）'!$A$9:$A$1497='様式I（フィルムデータ）'!AD$32)*('様式II（写真データ）'!$G$9:$G$1497='様式I（フィルムデータ）'!$A42)*('様式II（写真データ）'!$I$9:$I$1497))</f>
        <v>0</v>
      </c>
      <c r="AE42" s="22">
        <f>SUMPRODUCT(('様式II（写真データ）'!$A$9:$A$1497='様式I（フィルムデータ）'!AE$32)*('様式II（写真データ）'!$G$9:$G$1497='様式I（フィルムデータ）'!$A42)*('様式II（写真データ）'!$I$9:$I$1497))</f>
        <v>0</v>
      </c>
      <c r="AF42" s="22">
        <f>SUMPRODUCT(('様式II（写真データ）'!$A$9:$A$1497='様式I（フィルムデータ）'!AF$32)*('様式II（写真データ）'!$G$9:$G$1497='様式I（フィルムデータ）'!$A42)*('様式II（写真データ）'!$I$9:$I$1497))</f>
        <v>0</v>
      </c>
      <c r="AG42" s="22">
        <f>SUMPRODUCT(('様式II（写真データ）'!$A$9:$A$1497='様式I（フィルムデータ）'!AG$32)*('様式II（写真データ）'!$G$9:$G$1497='様式I（フィルムデータ）'!$A42)*('様式II（写真データ）'!$I$9:$I$1497))</f>
        <v>0</v>
      </c>
      <c r="AH42" s="22">
        <f>SUMPRODUCT(('様式II（写真データ）'!$A$9:$A$1497='様式I（フィルムデータ）'!AH$32)*('様式II（写真データ）'!$G$9:$G$1497='様式I（フィルムデータ）'!$A42)*('様式II（写真データ）'!$I$9:$I$1497))</f>
        <v>0</v>
      </c>
      <c r="AI42" s="22">
        <f>SUMPRODUCT(('様式II（写真データ）'!$A$9:$A$1497='様式I（フィルムデータ）'!AI$32)*('様式II（写真データ）'!$G$9:$G$1497='様式I（フィルムデータ）'!$A42)*('様式II（写真データ）'!$I$9:$I$1497))</f>
        <v>0</v>
      </c>
      <c r="AJ42" s="22">
        <f>SUMPRODUCT(('様式II（写真データ）'!$A$9:$A$1497='様式I（フィルムデータ）'!AJ$32)*('様式II（写真データ）'!$G$9:$G$1497='様式I（フィルムデータ）'!$A42)*('様式II（写真データ）'!$I$9:$I$1497))</f>
        <v>0</v>
      </c>
      <c r="AK42" s="22">
        <f>SUMPRODUCT(('様式II（写真データ）'!$A$9:$A$1497='様式I（フィルムデータ）'!AK$32)*('様式II（写真データ）'!$G$9:$G$1497='様式I（フィルムデータ）'!$A42)*('様式II（写真データ）'!$I$9:$I$1497))</f>
        <v>0</v>
      </c>
      <c r="AL42" s="22">
        <f>SUMPRODUCT(('様式II（写真データ）'!$A$9:$A$1497='様式I（フィルムデータ）'!AL$32)*('様式II（写真データ）'!$G$9:$G$1497='様式I（フィルムデータ）'!$A42)*('様式II（写真データ）'!$I$9:$I$1497))</f>
        <v>0</v>
      </c>
      <c r="AM42" s="22">
        <f>SUMPRODUCT(('様式II（写真データ）'!$A$9:$A$1497='様式I（フィルムデータ）'!AM$32)*('様式II（写真データ）'!$G$9:$G$1497='様式I（フィルムデータ）'!$A42)*('様式II（写真データ）'!$I$9:$I$1497))</f>
        <v>0</v>
      </c>
      <c r="AN42" s="22">
        <f>SUMPRODUCT(('様式II（写真データ）'!$A$9:$A$1497='様式I（フィルムデータ）'!AN$32)*('様式II（写真データ）'!$G$9:$G$1497='様式I（フィルムデータ）'!$A42)*('様式II（写真データ）'!$I$9:$I$1497))</f>
        <v>0</v>
      </c>
      <c r="AO42" s="22">
        <f>SUMPRODUCT(('様式II（写真データ）'!$A$9:$A$1497='様式I（フィルムデータ）'!AO$32)*('様式II（写真データ）'!$G$9:$G$1497='様式I（フィルムデータ）'!$A42)*('様式II（写真データ）'!$I$9:$I$1497))</f>
        <v>0</v>
      </c>
      <c r="AP42" s="22">
        <f>SUMPRODUCT(('様式II（写真データ）'!$A$9:$A$1497='様式I（フィルムデータ）'!AP$32)*('様式II（写真データ）'!$G$9:$G$1497='様式I（フィルムデータ）'!$A42)*('様式II（写真データ）'!$I$9:$I$1497))</f>
        <v>0</v>
      </c>
    </row>
    <row r="43" spans="1:42">
      <c r="A43" s="132" t="s">
        <v>105</v>
      </c>
      <c r="B43" s="27" t="str">
        <f t="shared" si="3"/>
        <v/>
      </c>
      <c r="C43" s="22">
        <f>SUMPRODUCT(('様式II（写真データ）'!$A$9:$A$1497='様式I（フィルムデータ）'!C$32)*('様式II（写真データ）'!$G$9:$G$1497='様式I（フィルムデータ）'!$A43)*('様式II（写真データ）'!$I$9:$I$1497))</f>
        <v>0</v>
      </c>
      <c r="D43" s="22">
        <f>SUMPRODUCT(('様式II（写真データ）'!$A$9:$A$1497='様式I（フィルムデータ）'!D$32)*('様式II（写真データ）'!$G$9:$G$1497='様式I（フィルムデータ）'!$A43)*('様式II（写真データ）'!$I$9:$I$1497))</f>
        <v>0</v>
      </c>
      <c r="E43" s="22">
        <f>SUMPRODUCT(('様式II（写真データ）'!$A$9:$A$1497='様式I（フィルムデータ）'!E$32)*('様式II（写真データ）'!$G$9:$G$1497='様式I（フィルムデータ）'!$A43)*('様式II（写真データ）'!$I$9:$I$1497))</f>
        <v>0</v>
      </c>
      <c r="F43" s="22">
        <f>SUMPRODUCT(('様式II（写真データ）'!$A$9:$A$1497='様式I（フィルムデータ）'!F$32)*('様式II（写真データ）'!$G$9:$G$1497='様式I（フィルムデータ）'!$A43)*('様式II（写真データ）'!$I$9:$I$1497))</f>
        <v>0</v>
      </c>
      <c r="G43" s="22">
        <f>SUMPRODUCT(('様式II（写真データ）'!$A$9:$A$1497='様式I（フィルムデータ）'!G$32)*('様式II（写真データ）'!$G$9:$G$1497='様式I（フィルムデータ）'!$A43)*('様式II（写真データ）'!$I$9:$I$1497))</f>
        <v>0</v>
      </c>
      <c r="H43" s="22">
        <f>SUMPRODUCT(('様式II（写真データ）'!$A$9:$A$1497='様式I（フィルムデータ）'!H$32)*('様式II（写真データ）'!$G$9:$G$1497='様式I（フィルムデータ）'!$A43)*('様式II（写真データ）'!$I$9:$I$1497))</f>
        <v>0</v>
      </c>
      <c r="I43" s="22">
        <f>SUMPRODUCT(('様式II（写真データ）'!$A$9:$A$1497='様式I（フィルムデータ）'!I$32)*('様式II（写真データ）'!$G$9:$G$1497='様式I（フィルムデータ）'!$A43)*('様式II（写真データ）'!$I$9:$I$1497))</f>
        <v>0</v>
      </c>
      <c r="J43" s="22">
        <f>SUMPRODUCT(('様式II（写真データ）'!$A$9:$A$1497='様式I（フィルムデータ）'!J$32)*('様式II（写真データ）'!$G$9:$G$1497='様式I（フィルムデータ）'!$A43)*('様式II（写真データ）'!$I$9:$I$1497))</f>
        <v>0</v>
      </c>
      <c r="K43" s="22">
        <f>SUMPRODUCT(('様式II（写真データ）'!$A$9:$A$1497='様式I（フィルムデータ）'!K$32)*('様式II（写真データ）'!$G$9:$G$1497='様式I（フィルムデータ）'!$A43)*('様式II（写真データ）'!$I$9:$I$1497))</f>
        <v>0</v>
      </c>
      <c r="L43" s="22">
        <f>SUMPRODUCT(('様式II（写真データ）'!$A$9:$A$1497='様式I（フィルムデータ）'!L$32)*('様式II（写真データ）'!$G$9:$G$1497='様式I（フィルムデータ）'!$A43)*('様式II（写真データ）'!$I$9:$I$1497))</f>
        <v>0</v>
      </c>
      <c r="M43" s="22">
        <f>SUMPRODUCT(('様式II（写真データ）'!$A$9:$A$1497='様式I（フィルムデータ）'!M$32)*('様式II（写真データ）'!$G$9:$G$1497='様式I（フィルムデータ）'!$A43)*('様式II（写真データ）'!$I$9:$I$1497))</f>
        <v>0</v>
      </c>
      <c r="N43" s="22">
        <f>SUMPRODUCT(('様式II（写真データ）'!$A$9:$A$1497='様式I（フィルムデータ）'!N$32)*('様式II（写真データ）'!$G$9:$G$1497='様式I（フィルムデータ）'!$A43)*('様式II（写真データ）'!$I$9:$I$1497))</f>
        <v>0</v>
      </c>
      <c r="O43" s="22">
        <f>SUMPRODUCT(('様式II（写真データ）'!$A$9:$A$1497='様式I（フィルムデータ）'!O$32)*('様式II（写真データ）'!$G$9:$G$1497='様式I（フィルムデータ）'!$A43)*('様式II（写真データ）'!$I$9:$I$1497))</f>
        <v>0</v>
      </c>
      <c r="P43" s="22">
        <f>SUMPRODUCT(('様式II（写真データ）'!$A$9:$A$1497='様式I（フィルムデータ）'!P$32)*('様式II（写真データ）'!$G$9:$G$1497='様式I（フィルムデータ）'!$A43)*('様式II（写真データ）'!$I$9:$I$1497))</f>
        <v>0</v>
      </c>
      <c r="Q43" s="22">
        <f>SUMPRODUCT(('様式II（写真データ）'!$A$9:$A$1497='様式I（フィルムデータ）'!Q$32)*('様式II（写真データ）'!$G$9:$G$1497='様式I（フィルムデータ）'!$A43)*('様式II（写真データ）'!$I$9:$I$1497))</f>
        <v>0</v>
      </c>
      <c r="R43" s="22">
        <f>SUMPRODUCT(('様式II（写真データ）'!$A$9:$A$1497='様式I（フィルムデータ）'!R$32)*('様式II（写真データ）'!$G$9:$G$1497='様式I（フィルムデータ）'!$A43)*('様式II（写真データ）'!$I$9:$I$1497))</f>
        <v>0</v>
      </c>
      <c r="S43" s="22">
        <f>SUMPRODUCT(('様式II（写真データ）'!$A$9:$A$1497='様式I（フィルムデータ）'!S$32)*('様式II（写真データ）'!$G$9:$G$1497='様式I（フィルムデータ）'!$A43)*('様式II（写真データ）'!$I$9:$I$1497))</f>
        <v>0</v>
      </c>
      <c r="T43" s="22">
        <f>SUMPRODUCT(('様式II（写真データ）'!$A$9:$A$1497='様式I（フィルムデータ）'!T$32)*('様式II（写真データ）'!$G$9:$G$1497='様式I（フィルムデータ）'!$A43)*('様式II（写真データ）'!$I$9:$I$1497))</f>
        <v>0</v>
      </c>
      <c r="U43" s="22">
        <f>SUMPRODUCT(('様式II（写真データ）'!$A$9:$A$1497='様式I（フィルムデータ）'!U$32)*('様式II（写真データ）'!$G$9:$G$1497='様式I（フィルムデータ）'!$A43)*('様式II（写真データ）'!$I$9:$I$1497))</f>
        <v>0</v>
      </c>
      <c r="V43" s="22">
        <f>SUMPRODUCT(('様式II（写真データ）'!$A$9:$A$1497='様式I（フィルムデータ）'!V$32)*('様式II（写真データ）'!$G$9:$G$1497='様式I（フィルムデータ）'!$A43)*('様式II（写真データ）'!$I$9:$I$1497))</f>
        <v>0</v>
      </c>
      <c r="W43" s="22">
        <f>SUMPRODUCT(('様式II（写真データ）'!$A$9:$A$1497='様式I（フィルムデータ）'!W$32)*('様式II（写真データ）'!$G$9:$G$1497='様式I（フィルムデータ）'!$A43)*('様式II（写真データ）'!$I$9:$I$1497))</f>
        <v>0</v>
      </c>
      <c r="X43" s="22">
        <f>SUMPRODUCT(('様式II（写真データ）'!$A$9:$A$1497='様式I（フィルムデータ）'!X$32)*('様式II（写真データ）'!$G$9:$G$1497='様式I（フィルムデータ）'!$A43)*('様式II（写真データ）'!$I$9:$I$1497))</f>
        <v>0</v>
      </c>
      <c r="Y43" s="22">
        <f>SUMPRODUCT(('様式II（写真データ）'!$A$9:$A$1497='様式I（フィルムデータ）'!Y$32)*('様式II（写真データ）'!$G$9:$G$1497='様式I（フィルムデータ）'!$A43)*('様式II（写真データ）'!$I$9:$I$1497))</f>
        <v>0</v>
      </c>
      <c r="Z43" s="22">
        <f>SUMPRODUCT(('様式II（写真データ）'!$A$9:$A$1497='様式I（フィルムデータ）'!Z$32)*('様式II（写真データ）'!$G$9:$G$1497='様式I（フィルムデータ）'!$A43)*('様式II（写真データ）'!$I$9:$I$1497))</f>
        <v>0</v>
      </c>
      <c r="AA43" s="22">
        <f>SUMPRODUCT(('様式II（写真データ）'!$A$9:$A$1497='様式I（フィルムデータ）'!AA$32)*('様式II（写真データ）'!$G$9:$G$1497='様式I（フィルムデータ）'!$A43)*('様式II（写真データ）'!$I$9:$I$1497))</f>
        <v>0</v>
      </c>
      <c r="AB43" s="22">
        <f>SUMPRODUCT(('様式II（写真データ）'!$A$9:$A$1497='様式I（フィルムデータ）'!AB$32)*('様式II（写真データ）'!$G$9:$G$1497='様式I（フィルムデータ）'!$A43)*('様式II（写真データ）'!$I$9:$I$1497))</f>
        <v>0</v>
      </c>
      <c r="AC43" s="22">
        <f>SUMPRODUCT(('様式II（写真データ）'!$A$9:$A$1497='様式I（フィルムデータ）'!AC$32)*('様式II（写真データ）'!$G$9:$G$1497='様式I（フィルムデータ）'!$A43)*('様式II（写真データ）'!$I$9:$I$1497))</f>
        <v>0</v>
      </c>
      <c r="AD43" s="22">
        <f>SUMPRODUCT(('様式II（写真データ）'!$A$9:$A$1497='様式I（フィルムデータ）'!AD$32)*('様式II（写真データ）'!$G$9:$G$1497='様式I（フィルムデータ）'!$A43)*('様式II（写真データ）'!$I$9:$I$1497))</f>
        <v>0</v>
      </c>
      <c r="AE43" s="22">
        <f>SUMPRODUCT(('様式II（写真データ）'!$A$9:$A$1497='様式I（フィルムデータ）'!AE$32)*('様式II（写真データ）'!$G$9:$G$1497='様式I（フィルムデータ）'!$A43)*('様式II（写真データ）'!$I$9:$I$1497))</f>
        <v>0</v>
      </c>
      <c r="AF43" s="22">
        <f>SUMPRODUCT(('様式II（写真データ）'!$A$9:$A$1497='様式I（フィルムデータ）'!AF$32)*('様式II（写真データ）'!$G$9:$G$1497='様式I（フィルムデータ）'!$A43)*('様式II（写真データ）'!$I$9:$I$1497))</f>
        <v>0</v>
      </c>
      <c r="AG43" s="22">
        <f>SUMPRODUCT(('様式II（写真データ）'!$A$9:$A$1497='様式I（フィルムデータ）'!AG$32)*('様式II（写真データ）'!$G$9:$G$1497='様式I（フィルムデータ）'!$A43)*('様式II（写真データ）'!$I$9:$I$1497))</f>
        <v>0</v>
      </c>
      <c r="AH43" s="22">
        <f>SUMPRODUCT(('様式II（写真データ）'!$A$9:$A$1497='様式I（フィルムデータ）'!AH$32)*('様式II（写真データ）'!$G$9:$G$1497='様式I（フィルムデータ）'!$A43)*('様式II（写真データ）'!$I$9:$I$1497))</f>
        <v>0</v>
      </c>
      <c r="AI43" s="22">
        <f>SUMPRODUCT(('様式II（写真データ）'!$A$9:$A$1497='様式I（フィルムデータ）'!AI$32)*('様式II（写真データ）'!$G$9:$G$1497='様式I（フィルムデータ）'!$A43)*('様式II（写真データ）'!$I$9:$I$1497))</f>
        <v>0</v>
      </c>
      <c r="AJ43" s="22">
        <f>SUMPRODUCT(('様式II（写真データ）'!$A$9:$A$1497='様式I（フィルムデータ）'!AJ$32)*('様式II（写真データ）'!$G$9:$G$1497='様式I（フィルムデータ）'!$A43)*('様式II（写真データ）'!$I$9:$I$1497))</f>
        <v>0</v>
      </c>
      <c r="AK43" s="22">
        <f>SUMPRODUCT(('様式II（写真データ）'!$A$9:$A$1497='様式I（フィルムデータ）'!AK$32)*('様式II（写真データ）'!$G$9:$G$1497='様式I（フィルムデータ）'!$A43)*('様式II（写真データ）'!$I$9:$I$1497))</f>
        <v>0</v>
      </c>
      <c r="AL43" s="22">
        <f>SUMPRODUCT(('様式II（写真データ）'!$A$9:$A$1497='様式I（フィルムデータ）'!AL$32)*('様式II（写真データ）'!$G$9:$G$1497='様式I（フィルムデータ）'!$A43)*('様式II（写真データ）'!$I$9:$I$1497))</f>
        <v>0</v>
      </c>
      <c r="AM43" s="22">
        <f>SUMPRODUCT(('様式II（写真データ）'!$A$9:$A$1497='様式I（フィルムデータ）'!AM$32)*('様式II（写真データ）'!$G$9:$G$1497='様式I（フィルムデータ）'!$A43)*('様式II（写真データ）'!$I$9:$I$1497))</f>
        <v>0</v>
      </c>
      <c r="AN43" s="22">
        <f>SUMPRODUCT(('様式II（写真データ）'!$A$9:$A$1497='様式I（フィルムデータ）'!AN$32)*('様式II（写真データ）'!$G$9:$G$1497='様式I（フィルムデータ）'!$A43)*('様式II（写真データ）'!$I$9:$I$1497))</f>
        <v>0</v>
      </c>
      <c r="AO43" s="22">
        <f>SUMPRODUCT(('様式II（写真データ）'!$A$9:$A$1497='様式I（フィルムデータ）'!AO$32)*('様式II（写真データ）'!$G$9:$G$1497='様式I（フィルムデータ）'!$A43)*('様式II（写真データ）'!$I$9:$I$1497))</f>
        <v>0</v>
      </c>
      <c r="AP43" s="22">
        <f>SUMPRODUCT(('様式II（写真データ）'!$A$9:$A$1497='様式I（フィルムデータ）'!AP$32)*('様式II（写真データ）'!$G$9:$G$1497='様式I（フィルムデータ）'!$A43)*('様式II（写真データ）'!$I$9:$I$1497))</f>
        <v>0</v>
      </c>
    </row>
    <row r="44" spans="1:42">
      <c r="A44" s="132" t="s">
        <v>106</v>
      </c>
      <c r="B44" s="27" t="str">
        <f t="shared" si="3"/>
        <v/>
      </c>
      <c r="C44" s="22">
        <f>SUMPRODUCT(('様式II（写真データ）'!$A$9:$A$1497='様式I（フィルムデータ）'!C$32)*('様式II（写真データ）'!$G$9:$G$1497='様式I（フィルムデータ）'!$A44)*('様式II（写真データ）'!$I$9:$I$1497))</f>
        <v>0</v>
      </c>
      <c r="D44" s="22">
        <f>SUMPRODUCT(('様式II（写真データ）'!$A$9:$A$1497='様式I（フィルムデータ）'!D$32)*('様式II（写真データ）'!$G$9:$G$1497='様式I（フィルムデータ）'!$A44)*('様式II（写真データ）'!$I$9:$I$1497))</f>
        <v>0</v>
      </c>
      <c r="E44" s="22">
        <f>SUMPRODUCT(('様式II（写真データ）'!$A$9:$A$1497='様式I（フィルムデータ）'!E$32)*('様式II（写真データ）'!$G$9:$G$1497='様式I（フィルムデータ）'!$A44)*('様式II（写真データ）'!$I$9:$I$1497))</f>
        <v>0</v>
      </c>
      <c r="F44" s="22">
        <f>SUMPRODUCT(('様式II（写真データ）'!$A$9:$A$1497='様式I（フィルムデータ）'!F$32)*('様式II（写真データ）'!$G$9:$G$1497='様式I（フィルムデータ）'!$A44)*('様式II（写真データ）'!$I$9:$I$1497))</f>
        <v>0</v>
      </c>
      <c r="G44" s="22">
        <f>SUMPRODUCT(('様式II（写真データ）'!$A$9:$A$1497='様式I（フィルムデータ）'!G$32)*('様式II（写真データ）'!$G$9:$G$1497='様式I（フィルムデータ）'!$A44)*('様式II（写真データ）'!$I$9:$I$1497))</f>
        <v>0</v>
      </c>
      <c r="H44" s="22">
        <f>SUMPRODUCT(('様式II（写真データ）'!$A$9:$A$1497='様式I（フィルムデータ）'!H$32)*('様式II（写真データ）'!$G$9:$G$1497='様式I（フィルムデータ）'!$A44)*('様式II（写真データ）'!$I$9:$I$1497))</f>
        <v>0</v>
      </c>
      <c r="I44" s="22">
        <f>SUMPRODUCT(('様式II（写真データ）'!$A$9:$A$1497='様式I（フィルムデータ）'!I$32)*('様式II（写真データ）'!$G$9:$G$1497='様式I（フィルムデータ）'!$A44)*('様式II（写真データ）'!$I$9:$I$1497))</f>
        <v>0</v>
      </c>
      <c r="J44" s="22">
        <f>SUMPRODUCT(('様式II（写真データ）'!$A$9:$A$1497='様式I（フィルムデータ）'!J$32)*('様式II（写真データ）'!$G$9:$G$1497='様式I（フィルムデータ）'!$A44)*('様式II（写真データ）'!$I$9:$I$1497))</f>
        <v>0</v>
      </c>
      <c r="K44" s="22">
        <f>SUMPRODUCT(('様式II（写真データ）'!$A$9:$A$1497='様式I（フィルムデータ）'!K$32)*('様式II（写真データ）'!$G$9:$G$1497='様式I（フィルムデータ）'!$A44)*('様式II（写真データ）'!$I$9:$I$1497))</f>
        <v>0</v>
      </c>
      <c r="L44" s="22">
        <f>SUMPRODUCT(('様式II（写真データ）'!$A$9:$A$1497='様式I（フィルムデータ）'!L$32)*('様式II（写真データ）'!$G$9:$G$1497='様式I（フィルムデータ）'!$A44)*('様式II（写真データ）'!$I$9:$I$1497))</f>
        <v>0</v>
      </c>
      <c r="M44" s="22">
        <f>SUMPRODUCT(('様式II（写真データ）'!$A$9:$A$1497='様式I（フィルムデータ）'!M$32)*('様式II（写真データ）'!$G$9:$G$1497='様式I（フィルムデータ）'!$A44)*('様式II（写真データ）'!$I$9:$I$1497))</f>
        <v>0</v>
      </c>
      <c r="N44" s="22">
        <f>SUMPRODUCT(('様式II（写真データ）'!$A$9:$A$1497='様式I（フィルムデータ）'!N$32)*('様式II（写真データ）'!$G$9:$G$1497='様式I（フィルムデータ）'!$A44)*('様式II（写真データ）'!$I$9:$I$1497))</f>
        <v>0</v>
      </c>
      <c r="O44" s="22">
        <f>SUMPRODUCT(('様式II（写真データ）'!$A$9:$A$1497='様式I（フィルムデータ）'!O$32)*('様式II（写真データ）'!$G$9:$G$1497='様式I（フィルムデータ）'!$A44)*('様式II（写真データ）'!$I$9:$I$1497))</f>
        <v>0</v>
      </c>
      <c r="P44" s="22">
        <f>SUMPRODUCT(('様式II（写真データ）'!$A$9:$A$1497='様式I（フィルムデータ）'!P$32)*('様式II（写真データ）'!$G$9:$G$1497='様式I（フィルムデータ）'!$A44)*('様式II（写真データ）'!$I$9:$I$1497))</f>
        <v>0</v>
      </c>
      <c r="Q44" s="22">
        <f>SUMPRODUCT(('様式II（写真データ）'!$A$9:$A$1497='様式I（フィルムデータ）'!Q$32)*('様式II（写真データ）'!$G$9:$G$1497='様式I（フィルムデータ）'!$A44)*('様式II（写真データ）'!$I$9:$I$1497))</f>
        <v>0</v>
      </c>
      <c r="R44" s="22">
        <f>SUMPRODUCT(('様式II（写真データ）'!$A$9:$A$1497='様式I（フィルムデータ）'!R$32)*('様式II（写真データ）'!$G$9:$G$1497='様式I（フィルムデータ）'!$A44)*('様式II（写真データ）'!$I$9:$I$1497))</f>
        <v>0</v>
      </c>
      <c r="S44" s="22">
        <f>SUMPRODUCT(('様式II（写真データ）'!$A$9:$A$1497='様式I（フィルムデータ）'!S$32)*('様式II（写真データ）'!$G$9:$G$1497='様式I（フィルムデータ）'!$A44)*('様式II（写真データ）'!$I$9:$I$1497))</f>
        <v>0</v>
      </c>
      <c r="T44" s="22">
        <f>SUMPRODUCT(('様式II（写真データ）'!$A$9:$A$1497='様式I（フィルムデータ）'!T$32)*('様式II（写真データ）'!$G$9:$G$1497='様式I（フィルムデータ）'!$A44)*('様式II（写真データ）'!$I$9:$I$1497))</f>
        <v>0</v>
      </c>
      <c r="U44" s="22">
        <f>SUMPRODUCT(('様式II（写真データ）'!$A$9:$A$1497='様式I（フィルムデータ）'!U$32)*('様式II（写真データ）'!$G$9:$G$1497='様式I（フィルムデータ）'!$A44)*('様式II（写真データ）'!$I$9:$I$1497))</f>
        <v>0</v>
      </c>
      <c r="V44" s="22">
        <f>SUMPRODUCT(('様式II（写真データ）'!$A$9:$A$1497='様式I（フィルムデータ）'!V$32)*('様式II（写真データ）'!$G$9:$G$1497='様式I（フィルムデータ）'!$A44)*('様式II（写真データ）'!$I$9:$I$1497))</f>
        <v>0</v>
      </c>
      <c r="W44" s="22">
        <f>SUMPRODUCT(('様式II（写真データ）'!$A$9:$A$1497='様式I（フィルムデータ）'!W$32)*('様式II（写真データ）'!$G$9:$G$1497='様式I（フィルムデータ）'!$A44)*('様式II（写真データ）'!$I$9:$I$1497))</f>
        <v>0</v>
      </c>
      <c r="X44" s="22">
        <f>SUMPRODUCT(('様式II（写真データ）'!$A$9:$A$1497='様式I（フィルムデータ）'!X$32)*('様式II（写真データ）'!$G$9:$G$1497='様式I（フィルムデータ）'!$A44)*('様式II（写真データ）'!$I$9:$I$1497))</f>
        <v>0</v>
      </c>
      <c r="Y44" s="22">
        <f>SUMPRODUCT(('様式II（写真データ）'!$A$9:$A$1497='様式I（フィルムデータ）'!Y$32)*('様式II（写真データ）'!$G$9:$G$1497='様式I（フィルムデータ）'!$A44)*('様式II（写真データ）'!$I$9:$I$1497))</f>
        <v>0</v>
      </c>
      <c r="Z44" s="22">
        <f>SUMPRODUCT(('様式II（写真データ）'!$A$9:$A$1497='様式I（フィルムデータ）'!Z$32)*('様式II（写真データ）'!$G$9:$G$1497='様式I（フィルムデータ）'!$A44)*('様式II（写真データ）'!$I$9:$I$1497))</f>
        <v>0</v>
      </c>
      <c r="AA44" s="22">
        <f>SUMPRODUCT(('様式II（写真データ）'!$A$9:$A$1497='様式I（フィルムデータ）'!AA$32)*('様式II（写真データ）'!$G$9:$G$1497='様式I（フィルムデータ）'!$A44)*('様式II（写真データ）'!$I$9:$I$1497))</f>
        <v>0</v>
      </c>
      <c r="AB44" s="22">
        <f>SUMPRODUCT(('様式II（写真データ）'!$A$9:$A$1497='様式I（フィルムデータ）'!AB$32)*('様式II（写真データ）'!$G$9:$G$1497='様式I（フィルムデータ）'!$A44)*('様式II（写真データ）'!$I$9:$I$1497))</f>
        <v>0</v>
      </c>
      <c r="AC44" s="22">
        <f>SUMPRODUCT(('様式II（写真データ）'!$A$9:$A$1497='様式I（フィルムデータ）'!AC$32)*('様式II（写真データ）'!$G$9:$G$1497='様式I（フィルムデータ）'!$A44)*('様式II（写真データ）'!$I$9:$I$1497))</f>
        <v>0</v>
      </c>
      <c r="AD44" s="22">
        <f>SUMPRODUCT(('様式II（写真データ）'!$A$9:$A$1497='様式I（フィルムデータ）'!AD$32)*('様式II（写真データ）'!$G$9:$G$1497='様式I（フィルムデータ）'!$A44)*('様式II（写真データ）'!$I$9:$I$1497))</f>
        <v>0</v>
      </c>
      <c r="AE44" s="22">
        <f>SUMPRODUCT(('様式II（写真データ）'!$A$9:$A$1497='様式I（フィルムデータ）'!AE$32)*('様式II（写真データ）'!$G$9:$G$1497='様式I（フィルムデータ）'!$A44)*('様式II（写真データ）'!$I$9:$I$1497))</f>
        <v>0</v>
      </c>
      <c r="AF44" s="22">
        <f>SUMPRODUCT(('様式II（写真データ）'!$A$9:$A$1497='様式I（フィルムデータ）'!AF$32)*('様式II（写真データ）'!$G$9:$G$1497='様式I（フィルムデータ）'!$A44)*('様式II（写真データ）'!$I$9:$I$1497))</f>
        <v>0</v>
      </c>
      <c r="AG44" s="22">
        <f>SUMPRODUCT(('様式II（写真データ）'!$A$9:$A$1497='様式I（フィルムデータ）'!AG$32)*('様式II（写真データ）'!$G$9:$G$1497='様式I（フィルムデータ）'!$A44)*('様式II（写真データ）'!$I$9:$I$1497))</f>
        <v>0</v>
      </c>
      <c r="AH44" s="22">
        <f>SUMPRODUCT(('様式II（写真データ）'!$A$9:$A$1497='様式I（フィルムデータ）'!AH$32)*('様式II（写真データ）'!$G$9:$G$1497='様式I（フィルムデータ）'!$A44)*('様式II（写真データ）'!$I$9:$I$1497))</f>
        <v>0</v>
      </c>
      <c r="AI44" s="22">
        <f>SUMPRODUCT(('様式II（写真データ）'!$A$9:$A$1497='様式I（フィルムデータ）'!AI$32)*('様式II（写真データ）'!$G$9:$G$1497='様式I（フィルムデータ）'!$A44)*('様式II（写真データ）'!$I$9:$I$1497))</f>
        <v>0</v>
      </c>
      <c r="AJ44" s="22">
        <f>SUMPRODUCT(('様式II（写真データ）'!$A$9:$A$1497='様式I（フィルムデータ）'!AJ$32)*('様式II（写真データ）'!$G$9:$G$1497='様式I（フィルムデータ）'!$A44)*('様式II（写真データ）'!$I$9:$I$1497))</f>
        <v>0</v>
      </c>
      <c r="AK44" s="22">
        <f>SUMPRODUCT(('様式II（写真データ）'!$A$9:$A$1497='様式I（フィルムデータ）'!AK$32)*('様式II（写真データ）'!$G$9:$G$1497='様式I（フィルムデータ）'!$A44)*('様式II（写真データ）'!$I$9:$I$1497))</f>
        <v>0</v>
      </c>
      <c r="AL44" s="22">
        <f>SUMPRODUCT(('様式II（写真データ）'!$A$9:$A$1497='様式I（フィルムデータ）'!AL$32)*('様式II（写真データ）'!$G$9:$G$1497='様式I（フィルムデータ）'!$A44)*('様式II（写真データ）'!$I$9:$I$1497))</f>
        <v>0</v>
      </c>
      <c r="AM44" s="22">
        <f>SUMPRODUCT(('様式II（写真データ）'!$A$9:$A$1497='様式I（フィルムデータ）'!AM$32)*('様式II（写真データ）'!$G$9:$G$1497='様式I（フィルムデータ）'!$A44)*('様式II（写真データ）'!$I$9:$I$1497))</f>
        <v>0</v>
      </c>
      <c r="AN44" s="22">
        <f>SUMPRODUCT(('様式II（写真データ）'!$A$9:$A$1497='様式I（フィルムデータ）'!AN$32)*('様式II（写真データ）'!$G$9:$G$1497='様式I（フィルムデータ）'!$A44)*('様式II（写真データ）'!$I$9:$I$1497))</f>
        <v>0</v>
      </c>
      <c r="AO44" s="22">
        <f>SUMPRODUCT(('様式II（写真データ）'!$A$9:$A$1497='様式I（フィルムデータ）'!AO$32)*('様式II（写真データ）'!$G$9:$G$1497='様式I（フィルムデータ）'!$A44)*('様式II（写真データ）'!$I$9:$I$1497))</f>
        <v>0</v>
      </c>
      <c r="AP44" s="22">
        <f>SUMPRODUCT(('様式II（写真データ）'!$A$9:$A$1497='様式I（フィルムデータ）'!AP$32)*('様式II（写真データ）'!$G$9:$G$1497='様式I（フィルムデータ）'!$A44)*('様式II（写真データ）'!$I$9:$I$1497))</f>
        <v>0</v>
      </c>
    </row>
    <row r="45" spans="1:42">
      <c r="A45" s="132" t="s">
        <v>108</v>
      </c>
      <c r="B45" s="27" t="str">
        <f t="shared" si="3"/>
        <v/>
      </c>
      <c r="C45" s="22">
        <f>SUMPRODUCT(('様式II（写真データ）'!$A$9:$A$1497='様式I（フィルムデータ）'!C$32)*('様式II（写真データ）'!$G$9:$G$1497='様式I（フィルムデータ）'!$A45)*('様式II（写真データ）'!$I$9:$I$1497))</f>
        <v>0</v>
      </c>
      <c r="D45" s="22">
        <f>SUMPRODUCT(('様式II（写真データ）'!$A$9:$A$1497='様式I（フィルムデータ）'!D$32)*('様式II（写真データ）'!$G$9:$G$1497='様式I（フィルムデータ）'!$A45)*('様式II（写真データ）'!$I$9:$I$1497))</f>
        <v>0</v>
      </c>
      <c r="E45" s="22">
        <f>SUMPRODUCT(('様式II（写真データ）'!$A$9:$A$1497='様式I（フィルムデータ）'!E$32)*('様式II（写真データ）'!$G$9:$G$1497='様式I（フィルムデータ）'!$A45)*('様式II（写真データ）'!$I$9:$I$1497))</f>
        <v>0</v>
      </c>
      <c r="F45" s="22">
        <f>SUMPRODUCT(('様式II（写真データ）'!$A$9:$A$1497='様式I（フィルムデータ）'!F$32)*('様式II（写真データ）'!$G$9:$G$1497='様式I（フィルムデータ）'!$A45)*('様式II（写真データ）'!$I$9:$I$1497))</f>
        <v>0</v>
      </c>
      <c r="G45" s="22">
        <f>SUMPRODUCT(('様式II（写真データ）'!$A$9:$A$1497='様式I（フィルムデータ）'!G$32)*('様式II（写真データ）'!$G$9:$G$1497='様式I（フィルムデータ）'!$A45)*('様式II（写真データ）'!$I$9:$I$1497))</f>
        <v>0</v>
      </c>
      <c r="H45" s="22">
        <f>SUMPRODUCT(('様式II（写真データ）'!$A$9:$A$1497='様式I（フィルムデータ）'!H$32)*('様式II（写真データ）'!$G$9:$G$1497='様式I（フィルムデータ）'!$A45)*('様式II（写真データ）'!$I$9:$I$1497))</f>
        <v>0</v>
      </c>
      <c r="I45" s="22">
        <f>SUMPRODUCT(('様式II（写真データ）'!$A$9:$A$1497='様式I（フィルムデータ）'!I$32)*('様式II（写真データ）'!$G$9:$G$1497='様式I（フィルムデータ）'!$A45)*('様式II（写真データ）'!$I$9:$I$1497))</f>
        <v>0</v>
      </c>
      <c r="J45" s="22">
        <f>SUMPRODUCT(('様式II（写真データ）'!$A$9:$A$1497='様式I（フィルムデータ）'!J$32)*('様式II（写真データ）'!$G$9:$G$1497='様式I（フィルムデータ）'!$A45)*('様式II（写真データ）'!$I$9:$I$1497))</f>
        <v>0</v>
      </c>
      <c r="K45" s="22">
        <f>SUMPRODUCT(('様式II（写真データ）'!$A$9:$A$1497='様式I（フィルムデータ）'!K$32)*('様式II（写真データ）'!$G$9:$G$1497='様式I（フィルムデータ）'!$A45)*('様式II（写真データ）'!$I$9:$I$1497))</f>
        <v>0</v>
      </c>
      <c r="L45" s="22">
        <f>SUMPRODUCT(('様式II（写真データ）'!$A$9:$A$1497='様式I（フィルムデータ）'!L$32)*('様式II（写真データ）'!$G$9:$G$1497='様式I（フィルムデータ）'!$A45)*('様式II（写真データ）'!$I$9:$I$1497))</f>
        <v>0</v>
      </c>
      <c r="M45" s="22">
        <f>SUMPRODUCT(('様式II（写真データ）'!$A$9:$A$1497='様式I（フィルムデータ）'!M$32)*('様式II（写真データ）'!$G$9:$G$1497='様式I（フィルムデータ）'!$A45)*('様式II（写真データ）'!$I$9:$I$1497))</f>
        <v>0</v>
      </c>
      <c r="N45" s="22">
        <f>SUMPRODUCT(('様式II（写真データ）'!$A$9:$A$1497='様式I（フィルムデータ）'!N$32)*('様式II（写真データ）'!$G$9:$G$1497='様式I（フィルムデータ）'!$A45)*('様式II（写真データ）'!$I$9:$I$1497))</f>
        <v>0</v>
      </c>
      <c r="O45" s="22">
        <f>SUMPRODUCT(('様式II（写真データ）'!$A$9:$A$1497='様式I（フィルムデータ）'!O$32)*('様式II（写真データ）'!$G$9:$G$1497='様式I（フィルムデータ）'!$A45)*('様式II（写真データ）'!$I$9:$I$1497))</f>
        <v>0</v>
      </c>
      <c r="P45" s="22">
        <f>SUMPRODUCT(('様式II（写真データ）'!$A$9:$A$1497='様式I（フィルムデータ）'!P$32)*('様式II（写真データ）'!$G$9:$G$1497='様式I（フィルムデータ）'!$A45)*('様式II（写真データ）'!$I$9:$I$1497))</f>
        <v>0</v>
      </c>
      <c r="Q45" s="22">
        <f>SUMPRODUCT(('様式II（写真データ）'!$A$9:$A$1497='様式I（フィルムデータ）'!Q$32)*('様式II（写真データ）'!$G$9:$G$1497='様式I（フィルムデータ）'!$A45)*('様式II（写真データ）'!$I$9:$I$1497))</f>
        <v>0</v>
      </c>
      <c r="R45" s="22">
        <f>SUMPRODUCT(('様式II（写真データ）'!$A$9:$A$1497='様式I（フィルムデータ）'!R$32)*('様式II（写真データ）'!$G$9:$G$1497='様式I（フィルムデータ）'!$A45)*('様式II（写真データ）'!$I$9:$I$1497))</f>
        <v>0</v>
      </c>
      <c r="S45" s="22">
        <f>SUMPRODUCT(('様式II（写真データ）'!$A$9:$A$1497='様式I（フィルムデータ）'!S$32)*('様式II（写真データ）'!$G$9:$G$1497='様式I（フィルムデータ）'!$A45)*('様式II（写真データ）'!$I$9:$I$1497))</f>
        <v>0</v>
      </c>
      <c r="T45" s="22">
        <f>SUMPRODUCT(('様式II（写真データ）'!$A$9:$A$1497='様式I（フィルムデータ）'!T$32)*('様式II（写真データ）'!$G$9:$G$1497='様式I（フィルムデータ）'!$A45)*('様式II（写真データ）'!$I$9:$I$1497))</f>
        <v>0</v>
      </c>
      <c r="U45" s="22">
        <f>SUMPRODUCT(('様式II（写真データ）'!$A$9:$A$1497='様式I（フィルムデータ）'!U$32)*('様式II（写真データ）'!$G$9:$G$1497='様式I（フィルムデータ）'!$A45)*('様式II（写真データ）'!$I$9:$I$1497))</f>
        <v>0</v>
      </c>
      <c r="V45" s="22">
        <f>SUMPRODUCT(('様式II（写真データ）'!$A$9:$A$1497='様式I（フィルムデータ）'!V$32)*('様式II（写真データ）'!$G$9:$G$1497='様式I（フィルムデータ）'!$A45)*('様式II（写真データ）'!$I$9:$I$1497))</f>
        <v>0</v>
      </c>
      <c r="W45" s="22">
        <f>SUMPRODUCT(('様式II（写真データ）'!$A$9:$A$1497='様式I（フィルムデータ）'!W$32)*('様式II（写真データ）'!$G$9:$G$1497='様式I（フィルムデータ）'!$A45)*('様式II（写真データ）'!$I$9:$I$1497))</f>
        <v>0</v>
      </c>
      <c r="X45" s="22">
        <f>SUMPRODUCT(('様式II（写真データ）'!$A$9:$A$1497='様式I（フィルムデータ）'!X$32)*('様式II（写真データ）'!$G$9:$G$1497='様式I（フィルムデータ）'!$A45)*('様式II（写真データ）'!$I$9:$I$1497))</f>
        <v>0</v>
      </c>
      <c r="Y45" s="22">
        <f>SUMPRODUCT(('様式II（写真データ）'!$A$9:$A$1497='様式I（フィルムデータ）'!Y$32)*('様式II（写真データ）'!$G$9:$G$1497='様式I（フィルムデータ）'!$A45)*('様式II（写真データ）'!$I$9:$I$1497))</f>
        <v>0</v>
      </c>
      <c r="Z45" s="22">
        <f>SUMPRODUCT(('様式II（写真データ）'!$A$9:$A$1497='様式I（フィルムデータ）'!Z$32)*('様式II（写真データ）'!$G$9:$G$1497='様式I（フィルムデータ）'!$A45)*('様式II（写真データ）'!$I$9:$I$1497))</f>
        <v>0</v>
      </c>
      <c r="AA45" s="22">
        <f>SUMPRODUCT(('様式II（写真データ）'!$A$9:$A$1497='様式I（フィルムデータ）'!AA$32)*('様式II（写真データ）'!$G$9:$G$1497='様式I（フィルムデータ）'!$A45)*('様式II（写真データ）'!$I$9:$I$1497))</f>
        <v>0</v>
      </c>
      <c r="AB45" s="22">
        <f>SUMPRODUCT(('様式II（写真データ）'!$A$9:$A$1497='様式I（フィルムデータ）'!AB$32)*('様式II（写真データ）'!$G$9:$G$1497='様式I（フィルムデータ）'!$A45)*('様式II（写真データ）'!$I$9:$I$1497))</f>
        <v>0</v>
      </c>
      <c r="AC45" s="22">
        <f>SUMPRODUCT(('様式II（写真データ）'!$A$9:$A$1497='様式I（フィルムデータ）'!AC$32)*('様式II（写真データ）'!$G$9:$G$1497='様式I（フィルムデータ）'!$A45)*('様式II（写真データ）'!$I$9:$I$1497))</f>
        <v>0</v>
      </c>
      <c r="AD45" s="22">
        <f>SUMPRODUCT(('様式II（写真データ）'!$A$9:$A$1497='様式I（フィルムデータ）'!AD$32)*('様式II（写真データ）'!$G$9:$G$1497='様式I（フィルムデータ）'!$A45)*('様式II（写真データ）'!$I$9:$I$1497))</f>
        <v>0</v>
      </c>
      <c r="AE45" s="22">
        <f>SUMPRODUCT(('様式II（写真データ）'!$A$9:$A$1497='様式I（フィルムデータ）'!AE$32)*('様式II（写真データ）'!$G$9:$G$1497='様式I（フィルムデータ）'!$A45)*('様式II（写真データ）'!$I$9:$I$1497))</f>
        <v>0</v>
      </c>
      <c r="AF45" s="22">
        <f>SUMPRODUCT(('様式II（写真データ）'!$A$9:$A$1497='様式I（フィルムデータ）'!AF$32)*('様式II（写真データ）'!$G$9:$G$1497='様式I（フィルムデータ）'!$A45)*('様式II（写真データ）'!$I$9:$I$1497))</f>
        <v>0</v>
      </c>
      <c r="AG45" s="22">
        <f>SUMPRODUCT(('様式II（写真データ）'!$A$9:$A$1497='様式I（フィルムデータ）'!AG$32)*('様式II（写真データ）'!$G$9:$G$1497='様式I（フィルムデータ）'!$A45)*('様式II（写真データ）'!$I$9:$I$1497))</f>
        <v>0</v>
      </c>
      <c r="AH45" s="22">
        <f>SUMPRODUCT(('様式II（写真データ）'!$A$9:$A$1497='様式I（フィルムデータ）'!AH$32)*('様式II（写真データ）'!$G$9:$G$1497='様式I（フィルムデータ）'!$A45)*('様式II（写真データ）'!$I$9:$I$1497))</f>
        <v>0</v>
      </c>
      <c r="AI45" s="22">
        <f>SUMPRODUCT(('様式II（写真データ）'!$A$9:$A$1497='様式I（フィルムデータ）'!AI$32)*('様式II（写真データ）'!$G$9:$G$1497='様式I（フィルムデータ）'!$A45)*('様式II（写真データ）'!$I$9:$I$1497))</f>
        <v>0</v>
      </c>
      <c r="AJ45" s="22">
        <f>SUMPRODUCT(('様式II（写真データ）'!$A$9:$A$1497='様式I（フィルムデータ）'!AJ$32)*('様式II（写真データ）'!$G$9:$G$1497='様式I（フィルムデータ）'!$A45)*('様式II（写真データ）'!$I$9:$I$1497))</f>
        <v>0</v>
      </c>
      <c r="AK45" s="22">
        <f>SUMPRODUCT(('様式II（写真データ）'!$A$9:$A$1497='様式I（フィルムデータ）'!AK$32)*('様式II（写真データ）'!$G$9:$G$1497='様式I（フィルムデータ）'!$A45)*('様式II（写真データ）'!$I$9:$I$1497))</f>
        <v>0</v>
      </c>
      <c r="AL45" s="22">
        <f>SUMPRODUCT(('様式II（写真データ）'!$A$9:$A$1497='様式I（フィルムデータ）'!AL$32)*('様式II（写真データ）'!$G$9:$G$1497='様式I（フィルムデータ）'!$A45)*('様式II（写真データ）'!$I$9:$I$1497))</f>
        <v>0</v>
      </c>
      <c r="AM45" s="22">
        <f>SUMPRODUCT(('様式II（写真データ）'!$A$9:$A$1497='様式I（フィルムデータ）'!AM$32)*('様式II（写真データ）'!$G$9:$G$1497='様式I（フィルムデータ）'!$A45)*('様式II（写真データ）'!$I$9:$I$1497))</f>
        <v>0</v>
      </c>
      <c r="AN45" s="22">
        <f>SUMPRODUCT(('様式II（写真データ）'!$A$9:$A$1497='様式I（フィルムデータ）'!AN$32)*('様式II（写真データ）'!$G$9:$G$1497='様式I（フィルムデータ）'!$A45)*('様式II（写真データ）'!$I$9:$I$1497))</f>
        <v>0</v>
      </c>
      <c r="AO45" s="22">
        <f>SUMPRODUCT(('様式II（写真データ）'!$A$9:$A$1497='様式I（フィルムデータ）'!AO$32)*('様式II（写真データ）'!$G$9:$G$1497='様式I（フィルムデータ）'!$A45)*('様式II（写真データ）'!$I$9:$I$1497))</f>
        <v>0</v>
      </c>
      <c r="AP45" s="22">
        <f>SUMPRODUCT(('様式II（写真データ）'!$A$9:$A$1497='様式I（フィルムデータ）'!AP$32)*('様式II（写真データ）'!$G$9:$G$1497='様式I（フィルムデータ）'!$A45)*('様式II（写真データ）'!$I$9:$I$1497))</f>
        <v>0</v>
      </c>
    </row>
    <row r="46" spans="1:42">
      <c r="A46" s="132" t="s">
        <v>636</v>
      </c>
      <c r="B46" s="27" t="str">
        <f t="shared" si="3"/>
        <v/>
      </c>
      <c r="C46" s="22">
        <f>SUMPRODUCT(('様式II（写真データ）'!$A$9:$A$1497='様式I（フィルムデータ）'!C$32)*('様式II（写真データ）'!$G$9:$G$1497='様式I（フィルムデータ）'!$A46)*('様式II（写真データ）'!$I$9:$I$1497))</f>
        <v>0</v>
      </c>
      <c r="D46" s="22">
        <f>SUMPRODUCT(('様式II（写真データ）'!$A$9:$A$1497='様式I（フィルムデータ）'!D$32)*('様式II（写真データ）'!$G$9:$G$1497='様式I（フィルムデータ）'!$A46)*('様式II（写真データ）'!$I$9:$I$1497))</f>
        <v>0</v>
      </c>
      <c r="E46" s="22">
        <f>SUMPRODUCT(('様式II（写真データ）'!$A$9:$A$1497='様式I（フィルムデータ）'!E$32)*('様式II（写真データ）'!$G$9:$G$1497='様式I（フィルムデータ）'!$A46)*('様式II（写真データ）'!$I$9:$I$1497))</f>
        <v>0</v>
      </c>
      <c r="F46" s="22">
        <f>SUMPRODUCT(('様式II（写真データ）'!$A$9:$A$1497='様式I（フィルムデータ）'!F$32)*('様式II（写真データ）'!$G$9:$G$1497='様式I（フィルムデータ）'!$A46)*('様式II（写真データ）'!$I$9:$I$1497))</f>
        <v>0</v>
      </c>
      <c r="G46" s="22">
        <f>SUMPRODUCT(('様式II（写真データ）'!$A$9:$A$1497='様式I（フィルムデータ）'!G$32)*('様式II（写真データ）'!$G$9:$G$1497='様式I（フィルムデータ）'!$A46)*('様式II（写真データ）'!$I$9:$I$1497))</f>
        <v>0</v>
      </c>
      <c r="H46" s="22">
        <f>SUMPRODUCT(('様式II（写真データ）'!$A$9:$A$1497='様式I（フィルムデータ）'!H$32)*('様式II（写真データ）'!$G$9:$G$1497='様式I（フィルムデータ）'!$A46)*('様式II（写真データ）'!$I$9:$I$1497))</f>
        <v>0</v>
      </c>
      <c r="I46" s="22">
        <f>SUMPRODUCT(('様式II（写真データ）'!$A$9:$A$1497='様式I（フィルムデータ）'!I$32)*('様式II（写真データ）'!$G$9:$G$1497='様式I（フィルムデータ）'!$A46)*('様式II（写真データ）'!$I$9:$I$1497))</f>
        <v>0</v>
      </c>
      <c r="J46" s="22">
        <f>SUMPRODUCT(('様式II（写真データ）'!$A$9:$A$1497='様式I（フィルムデータ）'!J$32)*('様式II（写真データ）'!$G$9:$G$1497='様式I（フィルムデータ）'!$A46)*('様式II（写真データ）'!$I$9:$I$1497))</f>
        <v>0</v>
      </c>
      <c r="K46" s="22">
        <f>SUMPRODUCT(('様式II（写真データ）'!$A$9:$A$1497='様式I（フィルムデータ）'!K$32)*('様式II（写真データ）'!$G$9:$G$1497='様式I（フィルムデータ）'!$A46)*('様式II（写真データ）'!$I$9:$I$1497))</f>
        <v>0</v>
      </c>
      <c r="L46" s="22">
        <f>SUMPRODUCT(('様式II（写真データ）'!$A$9:$A$1497='様式I（フィルムデータ）'!L$32)*('様式II（写真データ）'!$G$9:$G$1497='様式I（フィルムデータ）'!$A46)*('様式II（写真データ）'!$I$9:$I$1497))</f>
        <v>0</v>
      </c>
      <c r="M46" s="22">
        <f>SUMPRODUCT(('様式II（写真データ）'!$A$9:$A$1497='様式I（フィルムデータ）'!M$32)*('様式II（写真データ）'!$G$9:$G$1497='様式I（フィルムデータ）'!$A46)*('様式II（写真データ）'!$I$9:$I$1497))</f>
        <v>0</v>
      </c>
      <c r="N46" s="22">
        <f>SUMPRODUCT(('様式II（写真データ）'!$A$9:$A$1497='様式I（フィルムデータ）'!N$32)*('様式II（写真データ）'!$G$9:$G$1497='様式I（フィルムデータ）'!$A46)*('様式II（写真データ）'!$I$9:$I$1497))</f>
        <v>0</v>
      </c>
      <c r="O46" s="22">
        <f>SUMPRODUCT(('様式II（写真データ）'!$A$9:$A$1497='様式I（フィルムデータ）'!O$32)*('様式II（写真データ）'!$G$9:$G$1497='様式I（フィルムデータ）'!$A46)*('様式II（写真データ）'!$I$9:$I$1497))</f>
        <v>0</v>
      </c>
      <c r="P46" s="22">
        <f>SUMPRODUCT(('様式II（写真データ）'!$A$9:$A$1497='様式I（フィルムデータ）'!P$32)*('様式II（写真データ）'!$G$9:$G$1497='様式I（フィルムデータ）'!$A46)*('様式II（写真データ）'!$I$9:$I$1497))</f>
        <v>0</v>
      </c>
      <c r="Q46" s="22">
        <f>SUMPRODUCT(('様式II（写真データ）'!$A$9:$A$1497='様式I（フィルムデータ）'!Q$32)*('様式II（写真データ）'!$G$9:$G$1497='様式I（フィルムデータ）'!$A46)*('様式II（写真データ）'!$I$9:$I$1497))</f>
        <v>0</v>
      </c>
      <c r="R46" s="22">
        <f>SUMPRODUCT(('様式II（写真データ）'!$A$9:$A$1497='様式I（フィルムデータ）'!R$32)*('様式II（写真データ）'!$G$9:$G$1497='様式I（フィルムデータ）'!$A46)*('様式II（写真データ）'!$I$9:$I$1497))</f>
        <v>0</v>
      </c>
      <c r="S46" s="22">
        <f>SUMPRODUCT(('様式II（写真データ）'!$A$9:$A$1497='様式I（フィルムデータ）'!S$32)*('様式II（写真データ）'!$G$9:$G$1497='様式I（フィルムデータ）'!$A46)*('様式II（写真データ）'!$I$9:$I$1497))</f>
        <v>0</v>
      </c>
      <c r="T46" s="22">
        <f>SUMPRODUCT(('様式II（写真データ）'!$A$9:$A$1497='様式I（フィルムデータ）'!T$32)*('様式II（写真データ）'!$G$9:$G$1497='様式I（フィルムデータ）'!$A46)*('様式II（写真データ）'!$I$9:$I$1497))</f>
        <v>0</v>
      </c>
      <c r="U46" s="22">
        <f>SUMPRODUCT(('様式II（写真データ）'!$A$9:$A$1497='様式I（フィルムデータ）'!U$32)*('様式II（写真データ）'!$G$9:$G$1497='様式I（フィルムデータ）'!$A46)*('様式II（写真データ）'!$I$9:$I$1497))</f>
        <v>0</v>
      </c>
      <c r="V46" s="22">
        <f>SUMPRODUCT(('様式II（写真データ）'!$A$9:$A$1497='様式I（フィルムデータ）'!V$32)*('様式II（写真データ）'!$G$9:$G$1497='様式I（フィルムデータ）'!$A46)*('様式II（写真データ）'!$I$9:$I$1497))</f>
        <v>0</v>
      </c>
      <c r="W46" s="22">
        <f>SUMPRODUCT(('様式II（写真データ）'!$A$9:$A$1497='様式I（フィルムデータ）'!W$32)*('様式II（写真データ）'!$G$9:$G$1497='様式I（フィルムデータ）'!$A46)*('様式II（写真データ）'!$I$9:$I$1497))</f>
        <v>0</v>
      </c>
      <c r="X46" s="22">
        <f>SUMPRODUCT(('様式II（写真データ）'!$A$9:$A$1497='様式I（フィルムデータ）'!X$32)*('様式II（写真データ）'!$G$9:$G$1497='様式I（フィルムデータ）'!$A46)*('様式II（写真データ）'!$I$9:$I$1497))</f>
        <v>0</v>
      </c>
      <c r="Y46" s="22">
        <f>SUMPRODUCT(('様式II（写真データ）'!$A$9:$A$1497='様式I（フィルムデータ）'!Y$32)*('様式II（写真データ）'!$G$9:$G$1497='様式I（フィルムデータ）'!$A46)*('様式II（写真データ）'!$I$9:$I$1497))</f>
        <v>0</v>
      </c>
      <c r="Z46" s="22">
        <f>SUMPRODUCT(('様式II（写真データ）'!$A$9:$A$1497='様式I（フィルムデータ）'!Z$32)*('様式II（写真データ）'!$G$9:$G$1497='様式I（フィルムデータ）'!$A46)*('様式II（写真データ）'!$I$9:$I$1497))</f>
        <v>0</v>
      </c>
      <c r="AA46" s="22">
        <f>SUMPRODUCT(('様式II（写真データ）'!$A$9:$A$1497='様式I（フィルムデータ）'!AA$32)*('様式II（写真データ）'!$G$9:$G$1497='様式I（フィルムデータ）'!$A46)*('様式II（写真データ）'!$I$9:$I$1497))</f>
        <v>0</v>
      </c>
      <c r="AB46" s="22">
        <f>SUMPRODUCT(('様式II（写真データ）'!$A$9:$A$1497='様式I（フィルムデータ）'!AB$32)*('様式II（写真データ）'!$G$9:$G$1497='様式I（フィルムデータ）'!$A46)*('様式II（写真データ）'!$I$9:$I$1497))</f>
        <v>0</v>
      </c>
      <c r="AC46" s="22">
        <f>SUMPRODUCT(('様式II（写真データ）'!$A$9:$A$1497='様式I（フィルムデータ）'!AC$32)*('様式II（写真データ）'!$G$9:$G$1497='様式I（フィルムデータ）'!$A46)*('様式II（写真データ）'!$I$9:$I$1497))</f>
        <v>0</v>
      </c>
      <c r="AD46" s="22">
        <f>SUMPRODUCT(('様式II（写真データ）'!$A$9:$A$1497='様式I（フィルムデータ）'!AD$32)*('様式II（写真データ）'!$G$9:$G$1497='様式I（フィルムデータ）'!$A46)*('様式II（写真データ）'!$I$9:$I$1497))</f>
        <v>0</v>
      </c>
      <c r="AE46" s="22">
        <f>SUMPRODUCT(('様式II（写真データ）'!$A$9:$A$1497='様式I（フィルムデータ）'!AE$32)*('様式II（写真データ）'!$G$9:$G$1497='様式I（フィルムデータ）'!$A46)*('様式II（写真データ）'!$I$9:$I$1497))</f>
        <v>0</v>
      </c>
      <c r="AF46" s="22">
        <f>SUMPRODUCT(('様式II（写真データ）'!$A$9:$A$1497='様式I（フィルムデータ）'!AF$32)*('様式II（写真データ）'!$G$9:$G$1497='様式I（フィルムデータ）'!$A46)*('様式II（写真データ）'!$I$9:$I$1497))</f>
        <v>0</v>
      </c>
      <c r="AG46" s="22">
        <f>SUMPRODUCT(('様式II（写真データ）'!$A$9:$A$1497='様式I（フィルムデータ）'!AG$32)*('様式II（写真データ）'!$G$9:$G$1497='様式I（フィルムデータ）'!$A46)*('様式II（写真データ）'!$I$9:$I$1497))</f>
        <v>0</v>
      </c>
      <c r="AH46" s="22">
        <f>SUMPRODUCT(('様式II（写真データ）'!$A$9:$A$1497='様式I（フィルムデータ）'!AH$32)*('様式II（写真データ）'!$G$9:$G$1497='様式I（フィルムデータ）'!$A46)*('様式II（写真データ）'!$I$9:$I$1497))</f>
        <v>0</v>
      </c>
      <c r="AI46" s="22">
        <f>SUMPRODUCT(('様式II（写真データ）'!$A$9:$A$1497='様式I（フィルムデータ）'!AI$32)*('様式II（写真データ）'!$G$9:$G$1497='様式I（フィルムデータ）'!$A46)*('様式II（写真データ）'!$I$9:$I$1497))</f>
        <v>0</v>
      </c>
      <c r="AJ46" s="22">
        <f>SUMPRODUCT(('様式II（写真データ）'!$A$9:$A$1497='様式I（フィルムデータ）'!AJ$32)*('様式II（写真データ）'!$G$9:$G$1497='様式I（フィルムデータ）'!$A46)*('様式II（写真データ）'!$I$9:$I$1497))</f>
        <v>0</v>
      </c>
      <c r="AK46" s="22">
        <f>SUMPRODUCT(('様式II（写真データ）'!$A$9:$A$1497='様式I（フィルムデータ）'!AK$32)*('様式II（写真データ）'!$G$9:$G$1497='様式I（フィルムデータ）'!$A46)*('様式II（写真データ）'!$I$9:$I$1497))</f>
        <v>0</v>
      </c>
      <c r="AL46" s="22">
        <f>SUMPRODUCT(('様式II（写真データ）'!$A$9:$A$1497='様式I（フィルムデータ）'!AL$32)*('様式II（写真データ）'!$G$9:$G$1497='様式I（フィルムデータ）'!$A46)*('様式II（写真データ）'!$I$9:$I$1497))</f>
        <v>0</v>
      </c>
      <c r="AM46" s="22">
        <f>SUMPRODUCT(('様式II（写真データ）'!$A$9:$A$1497='様式I（フィルムデータ）'!AM$32)*('様式II（写真データ）'!$G$9:$G$1497='様式I（フィルムデータ）'!$A46)*('様式II（写真データ）'!$I$9:$I$1497))</f>
        <v>0</v>
      </c>
      <c r="AN46" s="22">
        <f>SUMPRODUCT(('様式II（写真データ）'!$A$9:$A$1497='様式I（フィルムデータ）'!AN$32)*('様式II（写真データ）'!$G$9:$G$1497='様式I（フィルムデータ）'!$A46)*('様式II（写真データ）'!$I$9:$I$1497))</f>
        <v>0</v>
      </c>
      <c r="AO46" s="22">
        <f>SUMPRODUCT(('様式II（写真データ）'!$A$9:$A$1497='様式I（フィルムデータ）'!AO$32)*('様式II（写真データ）'!$G$9:$G$1497='様式I（フィルムデータ）'!$A46)*('様式II（写真データ）'!$I$9:$I$1497))</f>
        <v>0</v>
      </c>
      <c r="AP46" s="22">
        <f>SUMPRODUCT(('様式II（写真データ）'!$A$9:$A$1497='様式I（フィルムデータ）'!AP$32)*('様式II（写真データ）'!$G$9:$G$1497='様式I（フィルムデータ）'!$A46)*('様式II（写真データ）'!$I$9:$I$1497))</f>
        <v>0</v>
      </c>
    </row>
    <row r="47" spans="1:42">
      <c r="A47" s="132" t="s">
        <v>99</v>
      </c>
      <c r="B47" s="27" t="str">
        <f t="shared" si="3"/>
        <v/>
      </c>
      <c r="C47" s="22">
        <f>SUMPRODUCT(('様式II（写真データ）'!$A$9:$A$1497='様式I（フィルムデータ）'!C$32)*('様式II（写真データ）'!$G$9:$G$1497='様式I（フィルムデータ）'!$A47)*('様式II（写真データ）'!$I$9:$I$1497))</f>
        <v>0</v>
      </c>
      <c r="D47" s="22">
        <f>SUMPRODUCT(('様式II（写真データ）'!$A$9:$A$1497='様式I（フィルムデータ）'!D$32)*('様式II（写真データ）'!$G$9:$G$1497='様式I（フィルムデータ）'!$A47)*('様式II（写真データ）'!$I$9:$I$1497))</f>
        <v>0</v>
      </c>
      <c r="E47" s="22">
        <f>SUMPRODUCT(('様式II（写真データ）'!$A$9:$A$1497='様式I（フィルムデータ）'!E$32)*('様式II（写真データ）'!$G$9:$G$1497='様式I（フィルムデータ）'!$A47)*('様式II（写真データ）'!$I$9:$I$1497))</f>
        <v>0</v>
      </c>
      <c r="F47" s="22">
        <f>SUMPRODUCT(('様式II（写真データ）'!$A$9:$A$1497='様式I（フィルムデータ）'!F$32)*('様式II（写真データ）'!$G$9:$G$1497='様式I（フィルムデータ）'!$A47)*('様式II（写真データ）'!$I$9:$I$1497))</f>
        <v>0</v>
      </c>
      <c r="G47" s="22">
        <f>SUMPRODUCT(('様式II（写真データ）'!$A$9:$A$1497='様式I（フィルムデータ）'!G$32)*('様式II（写真データ）'!$G$9:$G$1497='様式I（フィルムデータ）'!$A47)*('様式II（写真データ）'!$I$9:$I$1497))</f>
        <v>0</v>
      </c>
      <c r="H47" s="22">
        <f>SUMPRODUCT(('様式II（写真データ）'!$A$9:$A$1497='様式I（フィルムデータ）'!H$32)*('様式II（写真データ）'!$G$9:$G$1497='様式I（フィルムデータ）'!$A47)*('様式II（写真データ）'!$I$9:$I$1497))</f>
        <v>0</v>
      </c>
      <c r="I47" s="22">
        <f>SUMPRODUCT(('様式II（写真データ）'!$A$9:$A$1497='様式I（フィルムデータ）'!I$32)*('様式II（写真データ）'!$G$9:$G$1497='様式I（フィルムデータ）'!$A47)*('様式II（写真データ）'!$I$9:$I$1497))</f>
        <v>0</v>
      </c>
      <c r="J47" s="22">
        <f>SUMPRODUCT(('様式II（写真データ）'!$A$9:$A$1497='様式I（フィルムデータ）'!J$32)*('様式II（写真データ）'!$G$9:$G$1497='様式I（フィルムデータ）'!$A47)*('様式II（写真データ）'!$I$9:$I$1497))</f>
        <v>0</v>
      </c>
      <c r="K47" s="22">
        <f>SUMPRODUCT(('様式II（写真データ）'!$A$9:$A$1497='様式I（フィルムデータ）'!K$32)*('様式II（写真データ）'!$G$9:$G$1497='様式I（フィルムデータ）'!$A47)*('様式II（写真データ）'!$I$9:$I$1497))</f>
        <v>0</v>
      </c>
      <c r="L47" s="22">
        <f>SUMPRODUCT(('様式II（写真データ）'!$A$9:$A$1497='様式I（フィルムデータ）'!L$32)*('様式II（写真データ）'!$G$9:$G$1497='様式I（フィルムデータ）'!$A47)*('様式II（写真データ）'!$I$9:$I$1497))</f>
        <v>0</v>
      </c>
      <c r="M47" s="22">
        <f>SUMPRODUCT(('様式II（写真データ）'!$A$9:$A$1497='様式I（フィルムデータ）'!M$32)*('様式II（写真データ）'!$G$9:$G$1497='様式I（フィルムデータ）'!$A47)*('様式II（写真データ）'!$I$9:$I$1497))</f>
        <v>0</v>
      </c>
      <c r="N47" s="22">
        <f>SUMPRODUCT(('様式II（写真データ）'!$A$9:$A$1497='様式I（フィルムデータ）'!N$32)*('様式II（写真データ）'!$G$9:$G$1497='様式I（フィルムデータ）'!$A47)*('様式II（写真データ）'!$I$9:$I$1497))</f>
        <v>0</v>
      </c>
      <c r="O47" s="22">
        <f>SUMPRODUCT(('様式II（写真データ）'!$A$9:$A$1497='様式I（フィルムデータ）'!O$32)*('様式II（写真データ）'!$G$9:$G$1497='様式I（フィルムデータ）'!$A47)*('様式II（写真データ）'!$I$9:$I$1497))</f>
        <v>0</v>
      </c>
      <c r="P47" s="22">
        <f>SUMPRODUCT(('様式II（写真データ）'!$A$9:$A$1497='様式I（フィルムデータ）'!P$32)*('様式II（写真データ）'!$G$9:$G$1497='様式I（フィルムデータ）'!$A47)*('様式II（写真データ）'!$I$9:$I$1497))</f>
        <v>0</v>
      </c>
      <c r="Q47" s="22">
        <f>SUMPRODUCT(('様式II（写真データ）'!$A$9:$A$1497='様式I（フィルムデータ）'!Q$32)*('様式II（写真データ）'!$G$9:$G$1497='様式I（フィルムデータ）'!$A47)*('様式II（写真データ）'!$I$9:$I$1497))</f>
        <v>0</v>
      </c>
      <c r="R47" s="22">
        <f>SUMPRODUCT(('様式II（写真データ）'!$A$9:$A$1497='様式I（フィルムデータ）'!R$32)*('様式II（写真データ）'!$G$9:$G$1497='様式I（フィルムデータ）'!$A47)*('様式II（写真データ）'!$I$9:$I$1497))</f>
        <v>0</v>
      </c>
      <c r="S47" s="22">
        <f>SUMPRODUCT(('様式II（写真データ）'!$A$9:$A$1497='様式I（フィルムデータ）'!S$32)*('様式II（写真データ）'!$G$9:$G$1497='様式I（フィルムデータ）'!$A47)*('様式II（写真データ）'!$I$9:$I$1497))</f>
        <v>0</v>
      </c>
      <c r="T47" s="22">
        <f>SUMPRODUCT(('様式II（写真データ）'!$A$9:$A$1497='様式I（フィルムデータ）'!T$32)*('様式II（写真データ）'!$G$9:$G$1497='様式I（フィルムデータ）'!$A47)*('様式II（写真データ）'!$I$9:$I$1497))</f>
        <v>0</v>
      </c>
      <c r="U47" s="22">
        <f>SUMPRODUCT(('様式II（写真データ）'!$A$9:$A$1497='様式I（フィルムデータ）'!U$32)*('様式II（写真データ）'!$G$9:$G$1497='様式I（フィルムデータ）'!$A47)*('様式II（写真データ）'!$I$9:$I$1497))</f>
        <v>0</v>
      </c>
      <c r="V47" s="22">
        <f>SUMPRODUCT(('様式II（写真データ）'!$A$9:$A$1497='様式I（フィルムデータ）'!V$32)*('様式II（写真データ）'!$G$9:$G$1497='様式I（フィルムデータ）'!$A47)*('様式II（写真データ）'!$I$9:$I$1497))</f>
        <v>0</v>
      </c>
      <c r="W47" s="22">
        <f>SUMPRODUCT(('様式II（写真データ）'!$A$9:$A$1497='様式I（フィルムデータ）'!W$32)*('様式II（写真データ）'!$G$9:$G$1497='様式I（フィルムデータ）'!$A47)*('様式II（写真データ）'!$I$9:$I$1497))</f>
        <v>0</v>
      </c>
      <c r="X47" s="22">
        <f>SUMPRODUCT(('様式II（写真データ）'!$A$9:$A$1497='様式I（フィルムデータ）'!X$32)*('様式II（写真データ）'!$G$9:$G$1497='様式I（フィルムデータ）'!$A47)*('様式II（写真データ）'!$I$9:$I$1497))</f>
        <v>0</v>
      </c>
      <c r="Y47" s="22">
        <f>SUMPRODUCT(('様式II（写真データ）'!$A$9:$A$1497='様式I（フィルムデータ）'!Y$32)*('様式II（写真データ）'!$G$9:$G$1497='様式I（フィルムデータ）'!$A47)*('様式II（写真データ）'!$I$9:$I$1497))</f>
        <v>0</v>
      </c>
      <c r="Z47" s="22">
        <f>SUMPRODUCT(('様式II（写真データ）'!$A$9:$A$1497='様式I（フィルムデータ）'!Z$32)*('様式II（写真データ）'!$G$9:$G$1497='様式I（フィルムデータ）'!$A47)*('様式II（写真データ）'!$I$9:$I$1497))</f>
        <v>0</v>
      </c>
      <c r="AA47" s="22">
        <f>SUMPRODUCT(('様式II（写真データ）'!$A$9:$A$1497='様式I（フィルムデータ）'!AA$32)*('様式II（写真データ）'!$G$9:$G$1497='様式I（フィルムデータ）'!$A47)*('様式II（写真データ）'!$I$9:$I$1497))</f>
        <v>0</v>
      </c>
      <c r="AB47" s="22">
        <f>SUMPRODUCT(('様式II（写真データ）'!$A$9:$A$1497='様式I（フィルムデータ）'!AB$32)*('様式II（写真データ）'!$G$9:$G$1497='様式I（フィルムデータ）'!$A47)*('様式II（写真データ）'!$I$9:$I$1497))</f>
        <v>0</v>
      </c>
      <c r="AC47" s="22">
        <f>SUMPRODUCT(('様式II（写真データ）'!$A$9:$A$1497='様式I（フィルムデータ）'!AC$32)*('様式II（写真データ）'!$G$9:$G$1497='様式I（フィルムデータ）'!$A47)*('様式II（写真データ）'!$I$9:$I$1497))</f>
        <v>0</v>
      </c>
      <c r="AD47" s="22">
        <f>SUMPRODUCT(('様式II（写真データ）'!$A$9:$A$1497='様式I（フィルムデータ）'!AD$32)*('様式II（写真データ）'!$G$9:$G$1497='様式I（フィルムデータ）'!$A47)*('様式II（写真データ）'!$I$9:$I$1497))</f>
        <v>0</v>
      </c>
      <c r="AE47" s="22">
        <f>SUMPRODUCT(('様式II（写真データ）'!$A$9:$A$1497='様式I（フィルムデータ）'!AE$32)*('様式II（写真データ）'!$G$9:$G$1497='様式I（フィルムデータ）'!$A47)*('様式II（写真データ）'!$I$9:$I$1497))</f>
        <v>0</v>
      </c>
      <c r="AF47" s="22">
        <f>SUMPRODUCT(('様式II（写真データ）'!$A$9:$A$1497='様式I（フィルムデータ）'!AF$32)*('様式II（写真データ）'!$G$9:$G$1497='様式I（フィルムデータ）'!$A47)*('様式II（写真データ）'!$I$9:$I$1497))</f>
        <v>0</v>
      </c>
      <c r="AG47" s="22">
        <f>SUMPRODUCT(('様式II（写真データ）'!$A$9:$A$1497='様式I（フィルムデータ）'!AG$32)*('様式II（写真データ）'!$G$9:$G$1497='様式I（フィルムデータ）'!$A47)*('様式II（写真データ）'!$I$9:$I$1497))</f>
        <v>0</v>
      </c>
      <c r="AH47" s="22">
        <f>SUMPRODUCT(('様式II（写真データ）'!$A$9:$A$1497='様式I（フィルムデータ）'!AH$32)*('様式II（写真データ）'!$G$9:$G$1497='様式I（フィルムデータ）'!$A47)*('様式II（写真データ）'!$I$9:$I$1497))</f>
        <v>0</v>
      </c>
      <c r="AI47" s="22">
        <f>SUMPRODUCT(('様式II（写真データ）'!$A$9:$A$1497='様式I（フィルムデータ）'!AI$32)*('様式II（写真データ）'!$G$9:$G$1497='様式I（フィルムデータ）'!$A47)*('様式II（写真データ）'!$I$9:$I$1497))</f>
        <v>0</v>
      </c>
      <c r="AJ47" s="22">
        <f>SUMPRODUCT(('様式II（写真データ）'!$A$9:$A$1497='様式I（フィルムデータ）'!AJ$32)*('様式II（写真データ）'!$G$9:$G$1497='様式I（フィルムデータ）'!$A47)*('様式II（写真データ）'!$I$9:$I$1497))</f>
        <v>0</v>
      </c>
      <c r="AK47" s="22">
        <f>SUMPRODUCT(('様式II（写真データ）'!$A$9:$A$1497='様式I（フィルムデータ）'!AK$32)*('様式II（写真データ）'!$G$9:$G$1497='様式I（フィルムデータ）'!$A47)*('様式II（写真データ）'!$I$9:$I$1497))</f>
        <v>0</v>
      </c>
      <c r="AL47" s="22">
        <f>SUMPRODUCT(('様式II（写真データ）'!$A$9:$A$1497='様式I（フィルムデータ）'!AL$32)*('様式II（写真データ）'!$G$9:$G$1497='様式I（フィルムデータ）'!$A47)*('様式II（写真データ）'!$I$9:$I$1497))</f>
        <v>0</v>
      </c>
      <c r="AM47" s="22">
        <f>SUMPRODUCT(('様式II（写真データ）'!$A$9:$A$1497='様式I（フィルムデータ）'!AM$32)*('様式II（写真データ）'!$G$9:$G$1497='様式I（フィルムデータ）'!$A47)*('様式II（写真データ）'!$I$9:$I$1497))</f>
        <v>0</v>
      </c>
      <c r="AN47" s="22">
        <f>SUMPRODUCT(('様式II（写真データ）'!$A$9:$A$1497='様式I（フィルムデータ）'!AN$32)*('様式II（写真データ）'!$G$9:$G$1497='様式I（フィルムデータ）'!$A47)*('様式II（写真データ）'!$I$9:$I$1497))</f>
        <v>0</v>
      </c>
      <c r="AO47" s="22">
        <f>SUMPRODUCT(('様式II（写真データ）'!$A$9:$A$1497='様式I（フィルムデータ）'!AO$32)*('様式II（写真データ）'!$G$9:$G$1497='様式I（フィルムデータ）'!$A47)*('様式II（写真データ）'!$I$9:$I$1497))</f>
        <v>0</v>
      </c>
      <c r="AP47" s="22">
        <f>SUMPRODUCT(('様式II（写真データ）'!$A$9:$A$1497='様式I（フィルムデータ）'!AP$32)*('様式II（写真データ）'!$G$9:$G$1497='様式I（フィルムデータ）'!$A47)*('様式II（写真データ）'!$I$9:$I$1497))</f>
        <v>0</v>
      </c>
    </row>
    <row r="48" spans="1:42">
      <c r="A48" s="132" t="s">
        <v>31</v>
      </c>
      <c r="B48" s="27" t="str">
        <f t="shared" si="3"/>
        <v/>
      </c>
      <c r="C48" s="22">
        <f>SUMPRODUCT(('様式II（写真データ）'!$A$9:$A$1497='様式I（フィルムデータ）'!C$32)*('様式II（写真データ）'!$G$9:$G$1497='様式I（フィルムデータ）'!$A48)*('様式II（写真データ）'!$I$9:$I$1497))</f>
        <v>0</v>
      </c>
      <c r="D48" s="22">
        <f>SUMPRODUCT(('様式II（写真データ）'!$A$9:$A$1497='様式I（フィルムデータ）'!D$32)*('様式II（写真データ）'!$G$9:$G$1497='様式I（フィルムデータ）'!$A48)*('様式II（写真データ）'!$I$9:$I$1497))</f>
        <v>0</v>
      </c>
      <c r="E48" s="22">
        <f>SUMPRODUCT(('様式II（写真データ）'!$A$9:$A$1497='様式I（フィルムデータ）'!E$32)*('様式II（写真データ）'!$G$9:$G$1497='様式I（フィルムデータ）'!$A48)*('様式II（写真データ）'!$I$9:$I$1497))</f>
        <v>0</v>
      </c>
      <c r="F48" s="22">
        <f>SUMPRODUCT(('様式II（写真データ）'!$A$9:$A$1497='様式I（フィルムデータ）'!F$32)*('様式II（写真データ）'!$G$9:$G$1497='様式I（フィルムデータ）'!$A48)*('様式II（写真データ）'!$I$9:$I$1497))</f>
        <v>0</v>
      </c>
      <c r="G48" s="22">
        <f>SUMPRODUCT(('様式II（写真データ）'!$A$9:$A$1497='様式I（フィルムデータ）'!G$32)*('様式II（写真データ）'!$G$9:$G$1497='様式I（フィルムデータ）'!$A48)*('様式II（写真データ）'!$I$9:$I$1497))</f>
        <v>0</v>
      </c>
      <c r="H48" s="22">
        <f>SUMPRODUCT(('様式II（写真データ）'!$A$9:$A$1497='様式I（フィルムデータ）'!H$32)*('様式II（写真データ）'!$G$9:$G$1497='様式I（フィルムデータ）'!$A48)*('様式II（写真データ）'!$I$9:$I$1497))</f>
        <v>0</v>
      </c>
      <c r="I48" s="22">
        <f>SUMPRODUCT(('様式II（写真データ）'!$A$9:$A$1497='様式I（フィルムデータ）'!I$32)*('様式II（写真データ）'!$G$9:$G$1497='様式I（フィルムデータ）'!$A48)*('様式II（写真データ）'!$I$9:$I$1497))</f>
        <v>0</v>
      </c>
      <c r="J48" s="22">
        <f>SUMPRODUCT(('様式II（写真データ）'!$A$9:$A$1497='様式I（フィルムデータ）'!J$32)*('様式II（写真データ）'!$G$9:$G$1497='様式I（フィルムデータ）'!$A48)*('様式II（写真データ）'!$I$9:$I$1497))</f>
        <v>0</v>
      </c>
      <c r="K48" s="22">
        <f>SUMPRODUCT(('様式II（写真データ）'!$A$9:$A$1497='様式I（フィルムデータ）'!K$32)*('様式II（写真データ）'!$G$9:$G$1497='様式I（フィルムデータ）'!$A48)*('様式II（写真データ）'!$I$9:$I$1497))</f>
        <v>0</v>
      </c>
      <c r="L48" s="22">
        <f>SUMPRODUCT(('様式II（写真データ）'!$A$9:$A$1497='様式I（フィルムデータ）'!L$32)*('様式II（写真データ）'!$G$9:$G$1497='様式I（フィルムデータ）'!$A48)*('様式II（写真データ）'!$I$9:$I$1497))</f>
        <v>0</v>
      </c>
      <c r="M48" s="22">
        <f>SUMPRODUCT(('様式II（写真データ）'!$A$9:$A$1497='様式I（フィルムデータ）'!M$32)*('様式II（写真データ）'!$G$9:$G$1497='様式I（フィルムデータ）'!$A48)*('様式II（写真データ）'!$I$9:$I$1497))</f>
        <v>0</v>
      </c>
      <c r="N48" s="22">
        <f>SUMPRODUCT(('様式II（写真データ）'!$A$9:$A$1497='様式I（フィルムデータ）'!N$32)*('様式II（写真データ）'!$G$9:$G$1497='様式I（フィルムデータ）'!$A48)*('様式II（写真データ）'!$I$9:$I$1497))</f>
        <v>0</v>
      </c>
      <c r="O48" s="22">
        <f>SUMPRODUCT(('様式II（写真データ）'!$A$9:$A$1497='様式I（フィルムデータ）'!O$32)*('様式II（写真データ）'!$G$9:$G$1497='様式I（フィルムデータ）'!$A48)*('様式II（写真データ）'!$I$9:$I$1497))</f>
        <v>0</v>
      </c>
      <c r="P48" s="22">
        <f>SUMPRODUCT(('様式II（写真データ）'!$A$9:$A$1497='様式I（フィルムデータ）'!P$32)*('様式II（写真データ）'!$G$9:$G$1497='様式I（フィルムデータ）'!$A48)*('様式II（写真データ）'!$I$9:$I$1497))</f>
        <v>0</v>
      </c>
      <c r="Q48" s="22">
        <f>SUMPRODUCT(('様式II（写真データ）'!$A$9:$A$1497='様式I（フィルムデータ）'!Q$32)*('様式II（写真データ）'!$G$9:$G$1497='様式I（フィルムデータ）'!$A48)*('様式II（写真データ）'!$I$9:$I$1497))</f>
        <v>0</v>
      </c>
      <c r="R48" s="22">
        <f>SUMPRODUCT(('様式II（写真データ）'!$A$9:$A$1497='様式I（フィルムデータ）'!R$32)*('様式II（写真データ）'!$G$9:$G$1497='様式I（フィルムデータ）'!$A48)*('様式II（写真データ）'!$I$9:$I$1497))</f>
        <v>0</v>
      </c>
      <c r="S48" s="22">
        <f>SUMPRODUCT(('様式II（写真データ）'!$A$9:$A$1497='様式I（フィルムデータ）'!S$32)*('様式II（写真データ）'!$G$9:$G$1497='様式I（フィルムデータ）'!$A48)*('様式II（写真データ）'!$I$9:$I$1497))</f>
        <v>0</v>
      </c>
      <c r="T48" s="22">
        <f>SUMPRODUCT(('様式II（写真データ）'!$A$9:$A$1497='様式I（フィルムデータ）'!T$32)*('様式II（写真データ）'!$G$9:$G$1497='様式I（フィルムデータ）'!$A48)*('様式II（写真データ）'!$I$9:$I$1497))</f>
        <v>0</v>
      </c>
      <c r="U48" s="22">
        <f>SUMPRODUCT(('様式II（写真データ）'!$A$9:$A$1497='様式I（フィルムデータ）'!U$32)*('様式II（写真データ）'!$G$9:$G$1497='様式I（フィルムデータ）'!$A48)*('様式II（写真データ）'!$I$9:$I$1497))</f>
        <v>0</v>
      </c>
      <c r="V48" s="22">
        <f>SUMPRODUCT(('様式II（写真データ）'!$A$9:$A$1497='様式I（フィルムデータ）'!V$32)*('様式II（写真データ）'!$G$9:$G$1497='様式I（フィルムデータ）'!$A48)*('様式II（写真データ）'!$I$9:$I$1497))</f>
        <v>0</v>
      </c>
      <c r="W48" s="22">
        <f>SUMPRODUCT(('様式II（写真データ）'!$A$9:$A$1497='様式I（フィルムデータ）'!W$32)*('様式II（写真データ）'!$G$9:$G$1497='様式I（フィルムデータ）'!$A48)*('様式II（写真データ）'!$I$9:$I$1497))</f>
        <v>0</v>
      </c>
      <c r="X48" s="22">
        <f>SUMPRODUCT(('様式II（写真データ）'!$A$9:$A$1497='様式I（フィルムデータ）'!X$32)*('様式II（写真データ）'!$G$9:$G$1497='様式I（フィルムデータ）'!$A48)*('様式II（写真データ）'!$I$9:$I$1497))</f>
        <v>0</v>
      </c>
      <c r="Y48" s="22">
        <f>SUMPRODUCT(('様式II（写真データ）'!$A$9:$A$1497='様式I（フィルムデータ）'!Y$32)*('様式II（写真データ）'!$G$9:$G$1497='様式I（フィルムデータ）'!$A48)*('様式II（写真データ）'!$I$9:$I$1497))</f>
        <v>0</v>
      </c>
      <c r="Z48" s="22">
        <f>SUMPRODUCT(('様式II（写真データ）'!$A$9:$A$1497='様式I（フィルムデータ）'!Z$32)*('様式II（写真データ）'!$G$9:$G$1497='様式I（フィルムデータ）'!$A48)*('様式II（写真データ）'!$I$9:$I$1497))</f>
        <v>0</v>
      </c>
      <c r="AA48" s="22">
        <f>SUMPRODUCT(('様式II（写真データ）'!$A$9:$A$1497='様式I（フィルムデータ）'!AA$32)*('様式II（写真データ）'!$G$9:$G$1497='様式I（フィルムデータ）'!$A48)*('様式II（写真データ）'!$I$9:$I$1497))</f>
        <v>0</v>
      </c>
      <c r="AB48" s="22">
        <f>SUMPRODUCT(('様式II（写真データ）'!$A$9:$A$1497='様式I（フィルムデータ）'!AB$32)*('様式II（写真データ）'!$G$9:$G$1497='様式I（フィルムデータ）'!$A48)*('様式II（写真データ）'!$I$9:$I$1497))</f>
        <v>0</v>
      </c>
      <c r="AC48" s="22">
        <f>SUMPRODUCT(('様式II（写真データ）'!$A$9:$A$1497='様式I（フィルムデータ）'!AC$32)*('様式II（写真データ）'!$G$9:$G$1497='様式I（フィルムデータ）'!$A48)*('様式II（写真データ）'!$I$9:$I$1497))</f>
        <v>0</v>
      </c>
      <c r="AD48" s="22">
        <f>SUMPRODUCT(('様式II（写真データ）'!$A$9:$A$1497='様式I（フィルムデータ）'!AD$32)*('様式II（写真データ）'!$G$9:$G$1497='様式I（フィルムデータ）'!$A48)*('様式II（写真データ）'!$I$9:$I$1497))</f>
        <v>0</v>
      </c>
      <c r="AE48" s="22">
        <f>SUMPRODUCT(('様式II（写真データ）'!$A$9:$A$1497='様式I（フィルムデータ）'!AE$32)*('様式II（写真データ）'!$G$9:$G$1497='様式I（フィルムデータ）'!$A48)*('様式II（写真データ）'!$I$9:$I$1497))</f>
        <v>0</v>
      </c>
      <c r="AF48" s="22">
        <f>SUMPRODUCT(('様式II（写真データ）'!$A$9:$A$1497='様式I（フィルムデータ）'!AF$32)*('様式II（写真データ）'!$G$9:$G$1497='様式I（フィルムデータ）'!$A48)*('様式II（写真データ）'!$I$9:$I$1497))</f>
        <v>0</v>
      </c>
      <c r="AG48" s="22">
        <f>SUMPRODUCT(('様式II（写真データ）'!$A$9:$A$1497='様式I（フィルムデータ）'!AG$32)*('様式II（写真データ）'!$G$9:$G$1497='様式I（フィルムデータ）'!$A48)*('様式II（写真データ）'!$I$9:$I$1497))</f>
        <v>0</v>
      </c>
      <c r="AH48" s="22">
        <f>SUMPRODUCT(('様式II（写真データ）'!$A$9:$A$1497='様式I（フィルムデータ）'!AH$32)*('様式II（写真データ）'!$G$9:$G$1497='様式I（フィルムデータ）'!$A48)*('様式II（写真データ）'!$I$9:$I$1497))</f>
        <v>0</v>
      </c>
      <c r="AI48" s="22">
        <f>SUMPRODUCT(('様式II（写真データ）'!$A$9:$A$1497='様式I（フィルムデータ）'!AI$32)*('様式II（写真データ）'!$G$9:$G$1497='様式I（フィルムデータ）'!$A48)*('様式II（写真データ）'!$I$9:$I$1497))</f>
        <v>0</v>
      </c>
      <c r="AJ48" s="22">
        <f>SUMPRODUCT(('様式II（写真データ）'!$A$9:$A$1497='様式I（フィルムデータ）'!AJ$32)*('様式II（写真データ）'!$G$9:$G$1497='様式I（フィルムデータ）'!$A48)*('様式II（写真データ）'!$I$9:$I$1497))</f>
        <v>0</v>
      </c>
      <c r="AK48" s="22">
        <f>SUMPRODUCT(('様式II（写真データ）'!$A$9:$A$1497='様式I（フィルムデータ）'!AK$32)*('様式II（写真データ）'!$G$9:$G$1497='様式I（フィルムデータ）'!$A48)*('様式II（写真データ）'!$I$9:$I$1497))</f>
        <v>0</v>
      </c>
      <c r="AL48" s="22">
        <f>SUMPRODUCT(('様式II（写真データ）'!$A$9:$A$1497='様式I（フィルムデータ）'!AL$32)*('様式II（写真データ）'!$G$9:$G$1497='様式I（フィルムデータ）'!$A48)*('様式II（写真データ）'!$I$9:$I$1497))</f>
        <v>0</v>
      </c>
      <c r="AM48" s="22">
        <f>SUMPRODUCT(('様式II（写真データ）'!$A$9:$A$1497='様式I（フィルムデータ）'!AM$32)*('様式II（写真データ）'!$G$9:$G$1497='様式I（フィルムデータ）'!$A48)*('様式II（写真データ）'!$I$9:$I$1497))</f>
        <v>0</v>
      </c>
      <c r="AN48" s="22">
        <f>SUMPRODUCT(('様式II（写真データ）'!$A$9:$A$1497='様式I（フィルムデータ）'!AN$32)*('様式II（写真データ）'!$G$9:$G$1497='様式I（フィルムデータ）'!$A48)*('様式II（写真データ）'!$I$9:$I$1497))</f>
        <v>0</v>
      </c>
      <c r="AO48" s="22">
        <f>SUMPRODUCT(('様式II（写真データ）'!$A$9:$A$1497='様式I（フィルムデータ）'!AO$32)*('様式II（写真データ）'!$G$9:$G$1497='様式I（フィルムデータ）'!$A48)*('様式II（写真データ）'!$I$9:$I$1497))</f>
        <v>0</v>
      </c>
      <c r="AP48" s="22">
        <f>SUMPRODUCT(('様式II（写真データ）'!$A$9:$A$1497='様式I（フィルムデータ）'!AP$32)*('様式II（写真データ）'!$G$9:$G$1497='様式I（フィルムデータ）'!$A48)*('様式II（写真データ）'!$I$9:$I$1497))</f>
        <v>0</v>
      </c>
    </row>
    <row r="49" spans="1:42">
      <c r="A49" s="132" t="s">
        <v>15</v>
      </c>
      <c r="B49" s="27" t="str">
        <f t="shared" si="3"/>
        <v/>
      </c>
      <c r="C49" s="22">
        <f>SUMPRODUCT(('様式II（写真データ）'!$A$9:$A$1497='様式I（フィルムデータ）'!C$32)*('様式II（写真データ）'!$G$9:$G$1497='様式I（フィルムデータ）'!$A49)*('様式II（写真データ）'!$I$9:$I$1497))</f>
        <v>0</v>
      </c>
      <c r="D49" s="22">
        <f>SUMPRODUCT(('様式II（写真データ）'!$A$9:$A$1497='様式I（フィルムデータ）'!D$32)*('様式II（写真データ）'!$G$9:$G$1497='様式I（フィルムデータ）'!$A49)*('様式II（写真データ）'!$I$9:$I$1497))</f>
        <v>0</v>
      </c>
      <c r="E49" s="22">
        <f>SUMPRODUCT(('様式II（写真データ）'!$A$9:$A$1497='様式I（フィルムデータ）'!E$32)*('様式II（写真データ）'!$G$9:$G$1497='様式I（フィルムデータ）'!$A49)*('様式II（写真データ）'!$I$9:$I$1497))</f>
        <v>0</v>
      </c>
      <c r="F49" s="22">
        <f>SUMPRODUCT(('様式II（写真データ）'!$A$9:$A$1497='様式I（フィルムデータ）'!F$32)*('様式II（写真データ）'!$G$9:$G$1497='様式I（フィルムデータ）'!$A49)*('様式II（写真データ）'!$I$9:$I$1497))</f>
        <v>0</v>
      </c>
      <c r="G49" s="22">
        <f>SUMPRODUCT(('様式II（写真データ）'!$A$9:$A$1497='様式I（フィルムデータ）'!G$32)*('様式II（写真データ）'!$G$9:$G$1497='様式I（フィルムデータ）'!$A49)*('様式II（写真データ）'!$I$9:$I$1497))</f>
        <v>0</v>
      </c>
      <c r="H49" s="22">
        <f>SUMPRODUCT(('様式II（写真データ）'!$A$9:$A$1497='様式I（フィルムデータ）'!H$32)*('様式II（写真データ）'!$G$9:$G$1497='様式I（フィルムデータ）'!$A49)*('様式II（写真データ）'!$I$9:$I$1497))</f>
        <v>0</v>
      </c>
      <c r="I49" s="22">
        <f>SUMPRODUCT(('様式II（写真データ）'!$A$9:$A$1497='様式I（フィルムデータ）'!I$32)*('様式II（写真データ）'!$G$9:$G$1497='様式I（フィルムデータ）'!$A49)*('様式II（写真データ）'!$I$9:$I$1497))</f>
        <v>0</v>
      </c>
      <c r="J49" s="22">
        <f>SUMPRODUCT(('様式II（写真データ）'!$A$9:$A$1497='様式I（フィルムデータ）'!J$32)*('様式II（写真データ）'!$G$9:$G$1497='様式I（フィルムデータ）'!$A49)*('様式II（写真データ）'!$I$9:$I$1497))</f>
        <v>0</v>
      </c>
      <c r="K49" s="22">
        <f>SUMPRODUCT(('様式II（写真データ）'!$A$9:$A$1497='様式I（フィルムデータ）'!K$32)*('様式II（写真データ）'!$G$9:$G$1497='様式I（フィルムデータ）'!$A49)*('様式II（写真データ）'!$I$9:$I$1497))</f>
        <v>0</v>
      </c>
      <c r="L49" s="22">
        <f>SUMPRODUCT(('様式II（写真データ）'!$A$9:$A$1497='様式I（フィルムデータ）'!L$32)*('様式II（写真データ）'!$G$9:$G$1497='様式I（フィルムデータ）'!$A49)*('様式II（写真データ）'!$I$9:$I$1497))</f>
        <v>0</v>
      </c>
      <c r="M49" s="22">
        <f>SUMPRODUCT(('様式II（写真データ）'!$A$9:$A$1497='様式I（フィルムデータ）'!M$32)*('様式II（写真データ）'!$G$9:$G$1497='様式I（フィルムデータ）'!$A49)*('様式II（写真データ）'!$I$9:$I$1497))</f>
        <v>0</v>
      </c>
      <c r="N49" s="22">
        <f>SUMPRODUCT(('様式II（写真データ）'!$A$9:$A$1497='様式I（フィルムデータ）'!N$32)*('様式II（写真データ）'!$G$9:$G$1497='様式I（フィルムデータ）'!$A49)*('様式II（写真データ）'!$I$9:$I$1497))</f>
        <v>0</v>
      </c>
      <c r="O49" s="22">
        <f>SUMPRODUCT(('様式II（写真データ）'!$A$9:$A$1497='様式I（フィルムデータ）'!O$32)*('様式II（写真データ）'!$G$9:$G$1497='様式I（フィルムデータ）'!$A49)*('様式II（写真データ）'!$I$9:$I$1497))</f>
        <v>0</v>
      </c>
      <c r="P49" s="22">
        <f>SUMPRODUCT(('様式II（写真データ）'!$A$9:$A$1497='様式I（フィルムデータ）'!P$32)*('様式II（写真データ）'!$G$9:$G$1497='様式I（フィルムデータ）'!$A49)*('様式II（写真データ）'!$I$9:$I$1497))</f>
        <v>0</v>
      </c>
      <c r="Q49" s="22">
        <f>SUMPRODUCT(('様式II（写真データ）'!$A$9:$A$1497='様式I（フィルムデータ）'!Q$32)*('様式II（写真データ）'!$G$9:$G$1497='様式I（フィルムデータ）'!$A49)*('様式II（写真データ）'!$I$9:$I$1497))</f>
        <v>0</v>
      </c>
      <c r="R49" s="22">
        <f>SUMPRODUCT(('様式II（写真データ）'!$A$9:$A$1497='様式I（フィルムデータ）'!R$32)*('様式II（写真データ）'!$G$9:$G$1497='様式I（フィルムデータ）'!$A49)*('様式II（写真データ）'!$I$9:$I$1497))</f>
        <v>0</v>
      </c>
      <c r="S49" s="22">
        <f>SUMPRODUCT(('様式II（写真データ）'!$A$9:$A$1497='様式I（フィルムデータ）'!S$32)*('様式II（写真データ）'!$G$9:$G$1497='様式I（フィルムデータ）'!$A49)*('様式II（写真データ）'!$I$9:$I$1497))</f>
        <v>0</v>
      </c>
      <c r="T49" s="22">
        <f>SUMPRODUCT(('様式II（写真データ）'!$A$9:$A$1497='様式I（フィルムデータ）'!T$32)*('様式II（写真データ）'!$G$9:$G$1497='様式I（フィルムデータ）'!$A49)*('様式II（写真データ）'!$I$9:$I$1497))</f>
        <v>0</v>
      </c>
      <c r="U49" s="22">
        <f>SUMPRODUCT(('様式II（写真データ）'!$A$9:$A$1497='様式I（フィルムデータ）'!U$32)*('様式II（写真データ）'!$G$9:$G$1497='様式I（フィルムデータ）'!$A49)*('様式II（写真データ）'!$I$9:$I$1497))</f>
        <v>0</v>
      </c>
      <c r="V49" s="22">
        <f>SUMPRODUCT(('様式II（写真データ）'!$A$9:$A$1497='様式I（フィルムデータ）'!V$32)*('様式II（写真データ）'!$G$9:$G$1497='様式I（フィルムデータ）'!$A49)*('様式II（写真データ）'!$I$9:$I$1497))</f>
        <v>0</v>
      </c>
      <c r="W49" s="22">
        <f>SUMPRODUCT(('様式II（写真データ）'!$A$9:$A$1497='様式I（フィルムデータ）'!W$32)*('様式II（写真データ）'!$G$9:$G$1497='様式I（フィルムデータ）'!$A49)*('様式II（写真データ）'!$I$9:$I$1497))</f>
        <v>0</v>
      </c>
      <c r="X49" s="22">
        <f>SUMPRODUCT(('様式II（写真データ）'!$A$9:$A$1497='様式I（フィルムデータ）'!X$32)*('様式II（写真データ）'!$G$9:$G$1497='様式I（フィルムデータ）'!$A49)*('様式II（写真データ）'!$I$9:$I$1497))</f>
        <v>0</v>
      </c>
      <c r="Y49" s="22">
        <f>SUMPRODUCT(('様式II（写真データ）'!$A$9:$A$1497='様式I（フィルムデータ）'!Y$32)*('様式II（写真データ）'!$G$9:$G$1497='様式I（フィルムデータ）'!$A49)*('様式II（写真データ）'!$I$9:$I$1497))</f>
        <v>0</v>
      </c>
      <c r="Z49" s="22">
        <f>SUMPRODUCT(('様式II（写真データ）'!$A$9:$A$1497='様式I（フィルムデータ）'!Z$32)*('様式II（写真データ）'!$G$9:$G$1497='様式I（フィルムデータ）'!$A49)*('様式II（写真データ）'!$I$9:$I$1497))</f>
        <v>0</v>
      </c>
      <c r="AA49" s="22">
        <f>SUMPRODUCT(('様式II（写真データ）'!$A$9:$A$1497='様式I（フィルムデータ）'!AA$32)*('様式II（写真データ）'!$G$9:$G$1497='様式I（フィルムデータ）'!$A49)*('様式II（写真データ）'!$I$9:$I$1497))</f>
        <v>0</v>
      </c>
      <c r="AB49" s="22">
        <f>SUMPRODUCT(('様式II（写真データ）'!$A$9:$A$1497='様式I（フィルムデータ）'!AB$32)*('様式II（写真データ）'!$G$9:$G$1497='様式I（フィルムデータ）'!$A49)*('様式II（写真データ）'!$I$9:$I$1497))</f>
        <v>0</v>
      </c>
      <c r="AC49" s="22">
        <f>SUMPRODUCT(('様式II（写真データ）'!$A$9:$A$1497='様式I（フィルムデータ）'!AC$32)*('様式II（写真データ）'!$G$9:$G$1497='様式I（フィルムデータ）'!$A49)*('様式II（写真データ）'!$I$9:$I$1497))</f>
        <v>0</v>
      </c>
      <c r="AD49" s="22">
        <f>SUMPRODUCT(('様式II（写真データ）'!$A$9:$A$1497='様式I（フィルムデータ）'!AD$32)*('様式II（写真データ）'!$G$9:$G$1497='様式I（フィルムデータ）'!$A49)*('様式II（写真データ）'!$I$9:$I$1497))</f>
        <v>0</v>
      </c>
      <c r="AE49" s="22">
        <f>SUMPRODUCT(('様式II（写真データ）'!$A$9:$A$1497='様式I（フィルムデータ）'!AE$32)*('様式II（写真データ）'!$G$9:$G$1497='様式I（フィルムデータ）'!$A49)*('様式II（写真データ）'!$I$9:$I$1497))</f>
        <v>0</v>
      </c>
      <c r="AF49" s="22">
        <f>SUMPRODUCT(('様式II（写真データ）'!$A$9:$A$1497='様式I（フィルムデータ）'!AF$32)*('様式II（写真データ）'!$G$9:$G$1497='様式I（フィルムデータ）'!$A49)*('様式II（写真データ）'!$I$9:$I$1497))</f>
        <v>0</v>
      </c>
      <c r="AG49" s="22">
        <f>SUMPRODUCT(('様式II（写真データ）'!$A$9:$A$1497='様式I（フィルムデータ）'!AG$32)*('様式II（写真データ）'!$G$9:$G$1497='様式I（フィルムデータ）'!$A49)*('様式II（写真データ）'!$I$9:$I$1497))</f>
        <v>0</v>
      </c>
      <c r="AH49" s="22">
        <f>SUMPRODUCT(('様式II（写真データ）'!$A$9:$A$1497='様式I（フィルムデータ）'!AH$32)*('様式II（写真データ）'!$G$9:$G$1497='様式I（フィルムデータ）'!$A49)*('様式II（写真データ）'!$I$9:$I$1497))</f>
        <v>0</v>
      </c>
      <c r="AI49" s="22">
        <f>SUMPRODUCT(('様式II（写真データ）'!$A$9:$A$1497='様式I（フィルムデータ）'!AI$32)*('様式II（写真データ）'!$G$9:$G$1497='様式I（フィルムデータ）'!$A49)*('様式II（写真データ）'!$I$9:$I$1497))</f>
        <v>0</v>
      </c>
      <c r="AJ49" s="22">
        <f>SUMPRODUCT(('様式II（写真データ）'!$A$9:$A$1497='様式I（フィルムデータ）'!AJ$32)*('様式II（写真データ）'!$G$9:$G$1497='様式I（フィルムデータ）'!$A49)*('様式II（写真データ）'!$I$9:$I$1497))</f>
        <v>0</v>
      </c>
      <c r="AK49" s="22">
        <f>SUMPRODUCT(('様式II（写真データ）'!$A$9:$A$1497='様式I（フィルムデータ）'!AK$32)*('様式II（写真データ）'!$G$9:$G$1497='様式I（フィルムデータ）'!$A49)*('様式II（写真データ）'!$I$9:$I$1497))</f>
        <v>0</v>
      </c>
      <c r="AL49" s="22">
        <f>SUMPRODUCT(('様式II（写真データ）'!$A$9:$A$1497='様式I（フィルムデータ）'!AL$32)*('様式II（写真データ）'!$G$9:$G$1497='様式I（フィルムデータ）'!$A49)*('様式II（写真データ）'!$I$9:$I$1497))</f>
        <v>0</v>
      </c>
      <c r="AM49" s="22">
        <f>SUMPRODUCT(('様式II（写真データ）'!$A$9:$A$1497='様式I（フィルムデータ）'!AM$32)*('様式II（写真データ）'!$G$9:$G$1497='様式I（フィルムデータ）'!$A49)*('様式II（写真データ）'!$I$9:$I$1497))</f>
        <v>0</v>
      </c>
      <c r="AN49" s="22">
        <f>SUMPRODUCT(('様式II（写真データ）'!$A$9:$A$1497='様式I（フィルムデータ）'!AN$32)*('様式II（写真データ）'!$G$9:$G$1497='様式I（フィルムデータ）'!$A49)*('様式II（写真データ）'!$I$9:$I$1497))</f>
        <v>0</v>
      </c>
      <c r="AO49" s="22">
        <f>SUMPRODUCT(('様式II（写真データ）'!$A$9:$A$1497='様式I（フィルムデータ）'!AO$32)*('様式II（写真データ）'!$G$9:$G$1497='様式I（フィルムデータ）'!$A49)*('様式II（写真データ）'!$I$9:$I$1497))</f>
        <v>0</v>
      </c>
      <c r="AP49" s="22">
        <f>SUMPRODUCT(('様式II（写真データ）'!$A$9:$A$1497='様式I（フィルムデータ）'!AP$32)*('様式II（写真データ）'!$G$9:$G$1497='様式I（フィルムデータ）'!$A49)*('様式II（写真データ）'!$I$9:$I$1497))</f>
        <v>0</v>
      </c>
    </row>
    <row r="50" spans="1:42">
      <c r="A50" s="23"/>
      <c r="B50" s="27" t="str">
        <f t="shared" si="3"/>
        <v/>
      </c>
      <c r="C50" s="22">
        <f>SUMPRODUCT(('様式II（写真データ）'!$A$9:$A$1497='様式I（フィルムデータ）'!C$32)*('様式II（写真データ）'!$G$9:$G$1497='様式I（フィルムデータ）'!$A50)*('様式II（写真データ）'!$I$9:$I$1497))</f>
        <v>0</v>
      </c>
      <c r="D50" s="22">
        <f>SUMPRODUCT(('様式II（写真データ）'!$A$9:$A$1497='様式I（フィルムデータ）'!D$32)*('様式II（写真データ）'!$G$9:$G$1497='様式I（フィルムデータ）'!$A50)*('様式II（写真データ）'!$I$9:$I$1497))</f>
        <v>0</v>
      </c>
      <c r="E50" s="22">
        <f>SUMPRODUCT(('様式II（写真データ）'!$A$9:$A$1497='様式I（フィルムデータ）'!E$32)*('様式II（写真データ）'!$G$9:$G$1497='様式I（フィルムデータ）'!$A50)*('様式II（写真データ）'!$I$9:$I$1497))</f>
        <v>0</v>
      </c>
      <c r="F50" s="22">
        <f>SUMPRODUCT(('様式II（写真データ）'!$A$9:$A$1497='様式I（フィルムデータ）'!F$32)*('様式II（写真データ）'!$G$9:$G$1497='様式I（フィルムデータ）'!$A50)*('様式II（写真データ）'!$I$9:$I$1497))</f>
        <v>0</v>
      </c>
      <c r="G50" s="22">
        <f>SUMPRODUCT(('様式II（写真データ）'!$A$9:$A$1497='様式I（フィルムデータ）'!G$32)*('様式II（写真データ）'!$G$9:$G$1497='様式I（フィルムデータ）'!$A50)*('様式II（写真データ）'!$I$9:$I$1497))</f>
        <v>0</v>
      </c>
      <c r="H50" s="22">
        <f>SUMPRODUCT(('様式II（写真データ）'!$A$9:$A$1497='様式I（フィルムデータ）'!H$32)*('様式II（写真データ）'!$G$9:$G$1497='様式I（フィルムデータ）'!$A50)*('様式II（写真データ）'!$I$9:$I$1497))</f>
        <v>0</v>
      </c>
      <c r="I50" s="22">
        <f>SUMPRODUCT(('様式II（写真データ）'!$A$9:$A$1497='様式I（フィルムデータ）'!I$32)*('様式II（写真データ）'!$G$9:$G$1497='様式I（フィルムデータ）'!$A50)*('様式II（写真データ）'!$I$9:$I$1497))</f>
        <v>0</v>
      </c>
      <c r="J50" s="22">
        <f>SUMPRODUCT(('様式II（写真データ）'!$A$9:$A$1497='様式I（フィルムデータ）'!J$32)*('様式II（写真データ）'!$G$9:$G$1497='様式I（フィルムデータ）'!$A50)*('様式II（写真データ）'!$I$9:$I$1497))</f>
        <v>0</v>
      </c>
      <c r="K50" s="22">
        <f>SUMPRODUCT(('様式II（写真データ）'!$A$9:$A$1497='様式I（フィルムデータ）'!K$32)*('様式II（写真データ）'!$G$9:$G$1497='様式I（フィルムデータ）'!$A50)*('様式II（写真データ）'!$I$9:$I$1497))</f>
        <v>0</v>
      </c>
      <c r="L50" s="22">
        <f>SUMPRODUCT(('様式II（写真データ）'!$A$9:$A$1497='様式I（フィルムデータ）'!L$32)*('様式II（写真データ）'!$G$9:$G$1497='様式I（フィルムデータ）'!$A50)*('様式II（写真データ）'!$I$9:$I$1497))</f>
        <v>0</v>
      </c>
      <c r="M50" s="22">
        <f>SUMPRODUCT(('様式II（写真データ）'!$A$9:$A$1497='様式I（フィルムデータ）'!M$32)*('様式II（写真データ）'!$G$9:$G$1497='様式I（フィルムデータ）'!$A50)*('様式II（写真データ）'!$I$9:$I$1497))</f>
        <v>0</v>
      </c>
      <c r="N50" s="22">
        <f>SUMPRODUCT(('様式II（写真データ）'!$A$9:$A$1497='様式I（フィルムデータ）'!N$32)*('様式II（写真データ）'!$G$9:$G$1497='様式I（フィルムデータ）'!$A50)*('様式II（写真データ）'!$I$9:$I$1497))</f>
        <v>0</v>
      </c>
      <c r="O50" s="22">
        <f>SUMPRODUCT(('様式II（写真データ）'!$A$9:$A$1497='様式I（フィルムデータ）'!O$32)*('様式II（写真データ）'!$G$9:$G$1497='様式I（フィルムデータ）'!$A50)*('様式II（写真データ）'!$I$9:$I$1497))</f>
        <v>0</v>
      </c>
      <c r="P50" s="22">
        <f>SUMPRODUCT(('様式II（写真データ）'!$A$9:$A$1497='様式I（フィルムデータ）'!P$32)*('様式II（写真データ）'!$G$9:$G$1497='様式I（フィルムデータ）'!$A50)*('様式II（写真データ）'!$I$9:$I$1497))</f>
        <v>0</v>
      </c>
      <c r="Q50" s="22">
        <f>SUMPRODUCT(('様式II（写真データ）'!$A$9:$A$1497='様式I（フィルムデータ）'!Q$32)*('様式II（写真データ）'!$G$9:$G$1497='様式I（フィルムデータ）'!$A50)*('様式II（写真データ）'!$I$9:$I$1497))</f>
        <v>0</v>
      </c>
      <c r="R50" s="22">
        <f>SUMPRODUCT(('様式II（写真データ）'!$A$9:$A$1497='様式I（フィルムデータ）'!R$32)*('様式II（写真データ）'!$G$9:$G$1497='様式I（フィルムデータ）'!$A50)*('様式II（写真データ）'!$I$9:$I$1497))</f>
        <v>0</v>
      </c>
      <c r="S50" s="22">
        <f>SUMPRODUCT(('様式II（写真データ）'!$A$9:$A$1497='様式I（フィルムデータ）'!S$32)*('様式II（写真データ）'!$G$9:$G$1497='様式I（フィルムデータ）'!$A50)*('様式II（写真データ）'!$I$9:$I$1497))</f>
        <v>0</v>
      </c>
      <c r="T50" s="22">
        <f>SUMPRODUCT(('様式II（写真データ）'!$A$9:$A$1497='様式I（フィルムデータ）'!T$32)*('様式II（写真データ）'!$G$9:$G$1497='様式I（フィルムデータ）'!$A50)*('様式II（写真データ）'!$I$9:$I$1497))</f>
        <v>0</v>
      </c>
      <c r="U50" s="22">
        <f>SUMPRODUCT(('様式II（写真データ）'!$A$9:$A$1497='様式I（フィルムデータ）'!U$32)*('様式II（写真データ）'!$G$9:$G$1497='様式I（フィルムデータ）'!$A50)*('様式II（写真データ）'!$I$9:$I$1497))</f>
        <v>0</v>
      </c>
      <c r="V50" s="22">
        <f>SUMPRODUCT(('様式II（写真データ）'!$A$9:$A$1497='様式I（フィルムデータ）'!V$32)*('様式II（写真データ）'!$G$9:$G$1497='様式I（フィルムデータ）'!$A50)*('様式II（写真データ）'!$I$9:$I$1497))</f>
        <v>0</v>
      </c>
      <c r="W50" s="22">
        <f>SUMPRODUCT(('様式II（写真データ）'!$A$9:$A$1497='様式I（フィルムデータ）'!W$32)*('様式II（写真データ）'!$G$9:$G$1497='様式I（フィルムデータ）'!$A50)*('様式II（写真データ）'!$I$9:$I$1497))</f>
        <v>0</v>
      </c>
      <c r="X50" s="22">
        <f>SUMPRODUCT(('様式II（写真データ）'!$A$9:$A$1497='様式I（フィルムデータ）'!X$32)*('様式II（写真データ）'!$G$9:$G$1497='様式I（フィルムデータ）'!$A50)*('様式II（写真データ）'!$I$9:$I$1497))</f>
        <v>0</v>
      </c>
      <c r="Y50" s="22">
        <f>SUMPRODUCT(('様式II（写真データ）'!$A$9:$A$1497='様式I（フィルムデータ）'!Y$32)*('様式II（写真データ）'!$G$9:$G$1497='様式I（フィルムデータ）'!$A50)*('様式II（写真データ）'!$I$9:$I$1497))</f>
        <v>0</v>
      </c>
      <c r="Z50" s="22">
        <f>SUMPRODUCT(('様式II（写真データ）'!$A$9:$A$1497='様式I（フィルムデータ）'!Z$32)*('様式II（写真データ）'!$G$9:$G$1497='様式I（フィルムデータ）'!$A50)*('様式II（写真データ）'!$I$9:$I$1497))</f>
        <v>0</v>
      </c>
      <c r="AA50" s="22">
        <f>SUMPRODUCT(('様式II（写真データ）'!$A$9:$A$1497='様式I（フィルムデータ）'!AA$32)*('様式II（写真データ）'!$G$9:$G$1497='様式I（フィルムデータ）'!$A50)*('様式II（写真データ）'!$I$9:$I$1497))</f>
        <v>0</v>
      </c>
      <c r="AB50" s="22">
        <f>SUMPRODUCT(('様式II（写真データ）'!$A$9:$A$1497='様式I（フィルムデータ）'!AB$32)*('様式II（写真データ）'!$G$9:$G$1497='様式I（フィルムデータ）'!$A50)*('様式II（写真データ）'!$I$9:$I$1497))</f>
        <v>0</v>
      </c>
      <c r="AC50" s="22">
        <f>SUMPRODUCT(('様式II（写真データ）'!$A$9:$A$1497='様式I（フィルムデータ）'!AC$32)*('様式II（写真データ）'!$G$9:$G$1497='様式I（フィルムデータ）'!$A50)*('様式II（写真データ）'!$I$9:$I$1497))</f>
        <v>0</v>
      </c>
      <c r="AD50" s="22">
        <f>SUMPRODUCT(('様式II（写真データ）'!$A$9:$A$1497='様式I（フィルムデータ）'!AD$32)*('様式II（写真データ）'!$G$9:$G$1497='様式I（フィルムデータ）'!$A50)*('様式II（写真データ）'!$I$9:$I$1497))</f>
        <v>0</v>
      </c>
      <c r="AE50" s="22">
        <f>SUMPRODUCT(('様式II（写真データ）'!$A$9:$A$1497='様式I（フィルムデータ）'!AE$32)*('様式II（写真データ）'!$G$9:$G$1497='様式I（フィルムデータ）'!$A50)*('様式II（写真データ）'!$I$9:$I$1497))</f>
        <v>0</v>
      </c>
      <c r="AF50" s="22">
        <f>SUMPRODUCT(('様式II（写真データ）'!$A$9:$A$1497='様式I（フィルムデータ）'!AF$32)*('様式II（写真データ）'!$G$9:$G$1497='様式I（フィルムデータ）'!$A50)*('様式II（写真データ）'!$I$9:$I$1497))</f>
        <v>0</v>
      </c>
      <c r="AG50" s="22">
        <f>SUMPRODUCT(('様式II（写真データ）'!$A$9:$A$1497='様式I（フィルムデータ）'!AG$32)*('様式II（写真データ）'!$G$9:$G$1497='様式I（フィルムデータ）'!$A50)*('様式II（写真データ）'!$I$9:$I$1497))</f>
        <v>0</v>
      </c>
      <c r="AH50" s="22">
        <f>SUMPRODUCT(('様式II（写真データ）'!$A$9:$A$1497='様式I（フィルムデータ）'!AH$32)*('様式II（写真データ）'!$G$9:$G$1497='様式I（フィルムデータ）'!$A50)*('様式II（写真データ）'!$I$9:$I$1497))</f>
        <v>0</v>
      </c>
      <c r="AI50" s="22">
        <f>SUMPRODUCT(('様式II（写真データ）'!$A$9:$A$1497='様式I（フィルムデータ）'!AI$32)*('様式II（写真データ）'!$G$9:$G$1497='様式I（フィルムデータ）'!$A50)*('様式II（写真データ）'!$I$9:$I$1497))</f>
        <v>0</v>
      </c>
      <c r="AJ50" s="22">
        <f>SUMPRODUCT(('様式II（写真データ）'!$A$9:$A$1497='様式I（フィルムデータ）'!AJ$32)*('様式II（写真データ）'!$G$9:$G$1497='様式I（フィルムデータ）'!$A50)*('様式II（写真データ）'!$I$9:$I$1497))</f>
        <v>0</v>
      </c>
      <c r="AK50" s="22">
        <f>SUMPRODUCT(('様式II（写真データ）'!$A$9:$A$1497='様式I（フィルムデータ）'!AK$32)*('様式II（写真データ）'!$G$9:$G$1497='様式I（フィルムデータ）'!$A50)*('様式II（写真データ）'!$I$9:$I$1497))</f>
        <v>0</v>
      </c>
      <c r="AL50" s="22">
        <f>SUMPRODUCT(('様式II（写真データ）'!$A$9:$A$1497='様式I（フィルムデータ）'!AL$32)*('様式II（写真データ）'!$G$9:$G$1497='様式I（フィルムデータ）'!$A50)*('様式II（写真データ）'!$I$9:$I$1497))</f>
        <v>0</v>
      </c>
      <c r="AM50" s="22">
        <f>SUMPRODUCT(('様式II（写真データ）'!$A$9:$A$1497='様式I（フィルムデータ）'!AM$32)*('様式II（写真データ）'!$G$9:$G$1497='様式I（フィルムデータ）'!$A50)*('様式II（写真データ）'!$I$9:$I$1497))</f>
        <v>0</v>
      </c>
      <c r="AN50" s="22">
        <f>SUMPRODUCT(('様式II（写真データ）'!$A$9:$A$1497='様式I（フィルムデータ）'!AN$32)*('様式II（写真データ）'!$G$9:$G$1497='様式I（フィルムデータ）'!$A50)*('様式II（写真データ）'!$I$9:$I$1497))</f>
        <v>0</v>
      </c>
      <c r="AO50" s="22">
        <f>SUMPRODUCT(('様式II（写真データ）'!$A$9:$A$1497='様式I（フィルムデータ）'!AO$32)*('様式II（写真データ）'!$G$9:$G$1497='様式I（フィルムデータ）'!$A50)*('様式II（写真データ）'!$I$9:$I$1497))</f>
        <v>0</v>
      </c>
      <c r="AP50" s="22">
        <f>SUMPRODUCT(('様式II（写真データ）'!$A$9:$A$1497='様式I（フィルムデータ）'!AP$32)*('様式II（写真データ）'!$G$9:$G$1497='様式I（フィルムデータ）'!$A50)*('様式II（写真データ）'!$I$9:$I$1497))</f>
        <v>0</v>
      </c>
    </row>
    <row r="51" spans="1:42">
      <c r="A51" s="23"/>
      <c r="B51" s="27" t="str">
        <f t="shared" si="3"/>
        <v/>
      </c>
      <c r="C51" s="22">
        <f>SUMPRODUCT(('様式II（写真データ）'!$A$9:$A$1497='様式I（フィルムデータ）'!C$32)*('様式II（写真データ）'!$G$9:$G$1497='様式I（フィルムデータ）'!$A51)*('様式II（写真データ）'!$I$9:$I$1497))</f>
        <v>0</v>
      </c>
      <c r="D51" s="22">
        <f>SUMPRODUCT(('様式II（写真データ）'!$A$9:$A$1497='様式I（フィルムデータ）'!D$32)*('様式II（写真データ）'!$G$9:$G$1497='様式I（フィルムデータ）'!$A51)*('様式II（写真データ）'!$I$9:$I$1497))</f>
        <v>0</v>
      </c>
      <c r="E51" s="22">
        <f>SUMPRODUCT(('様式II（写真データ）'!$A$9:$A$1497='様式I（フィルムデータ）'!E$32)*('様式II（写真データ）'!$G$9:$G$1497='様式I（フィルムデータ）'!$A51)*('様式II（写真データ）'!$I$9:$I$1497))</f>
        <v>0</v>
      </c>
      <c r="F51" s="22">
        <f>SUMPRODUCT(('様式II（写真データ）'!$A$9:$A$1497='様式I（フィルムデータ）'!F$32)*('様式II（写真データ）'!$G$9:$G$1497='様式I（フィルムデータ）'!$A51)*('様式II（写真データ）'!$I$9:$I$1497))</f>
        <v>0</v>
      </c>
      <c r="G51" s="22">
        <f>SUMPRODUCT(('様式II（写真データ）'!$A$9:$A$1497='様式I（フィルムデータ）'!G$32)*('様式II（写真データ）'!$G$9:$G$1497='様式I（フィルムデータ）'!$A51)*('様式II（写真データ）'!$I$9:$I$1497))</f>
        <v>0</v>
      </c>
      <c r="H51" s="22">
        <f>SUMPRODUCT(('様式II（写真データ）'!$A$9:$A$1497='様式I（フィルムデータ）'!H$32)*('様式II（写真データ）'!$G$9:$G$1497='様式I（フィルムデータ）'!$A51)*('様式II（写真データ）'!$I$9:$I$1497))</f>
        <v>0</v>
      </c>
      <c r="I51" s="22">
        <f>SUMPRODUCT(('様式II（写真データ）'!$A$9:$A$1497='様式I（フィルムデータ）'!I$32)*('様式II（写真データ）'!$G$9:$G$1497='様式I（フィルムデータ）'!$A51)*('様式II（写真データ）'!$I$9:$I$1497))</f>
        <v>0</v>
      </c>
      <c r="J51" s="22">
        <f>SUMPRODUCT(('様式II（写真データ）'!$A$9:$A$1497='様式I（フィルムデータ）'!J$32)*('様式II（写真データ）'!$G$9:$G$1497='様式I（フィルムデータ）'!$A51)*('様式II（写真データ）'!$I$9:$I$1497))</f>
        <v>0</v>
      </c>
      <c r="K51" s="22">
        <f>SUMPRODUCT(('様式II（写真データ）'!$A$9:$A$1497='様式I（フィルムデータ）'!K$32)*('様式II（写真データ）'!$G$9:$G$1497='様式I（フィルムデータ）'!$A51)*('様式II（写真データ）'!$I$9:$I$1497))</f>
        <v>0</v>
      </c>
      <c r="L51" s="22">
        <f>SUMPRODUCT(('様式II（写真データ）'!$A$9:$A$1497='様式I（フィルムデータ）'!L$32)*('様式II（写真データ）'!$G$9:$G$1497='様式I（フィルムデータ）'!$A51)*('様式II（写真データ）'!$I$9:$I$1497))</f>
        <v>0</v>
      </c>
      <c r="M51" s="22">
        <f>SUMPRODUCT(('様式II（写真データ）'!$A$9:$A$1497='様式I（フィルムデータ）'!M$32)*('様式II（写真データ）'!$G$9:$G$1497='様式I（フィルムデータ）'!$A51)*('様式II（写真データ）'!$I$9:$I$1497))</f>
        <v>0</v>
      </c>
      <c r="N51" s="22">
        <f>SUMPRODUCT(('様式II（写真データ）'!$A$9:$A$1497='様式I（フィルムデータ）'!N$32)*('様式II（写真データ）'!$G$9:$G$1497='様式I（フィルムデータ）'!$A51)*('様式II（写真データ）'!$I$9:$I$1497))</f>
        <v>0</v>
      </c>
      <c r="O51" s="22">
        <f>SUMPRODUCT(('様式II（写真データ）'!$A$9:$A$1497='様式I（フィルムデータ）'!O$32)*('様式II（写真データ）'!$G$9:$G$1497='様式I（フィルムデータ）'!$A51)*('様式II（写真データ）'!$I$9:$I$1497))</f>
        <v>0</v>
      </c>
      <c r="P51" s="22">
        <f>SUMPRODUCT(('様式II（写真データ）'!$A$9:$A$1497='様式I（フィルムデータ）'!P$32)*('様式II（写真データ）'!$G$9:$G$1497='様式I（フィルムデータ）'!$A51)*('様式II（写真データ）'!$I$9:$I$1497))</f>
        <v>0</v>
      </c>
      <c r="Q51" s="22">
        <f>SUMPRODUCT(('様式II（写真データ）'!$A$9:$A$1497='様式I（フィルムデータ）'!Q$32)*('様式II（写真データ）'!$G$9:$G$1497='様式I（フィルムデータ）'!$A51)*('様式II（写真データ）'!$I$9:$I$1497))</f>
        <v>0</v>
      </c>
      <c r="R51" s="22">
        <f>SUMPRODUCT(('様式II（写真データ）'!$A$9:$A$1497='様式I（フィルムデータ）'!R$32)*('様式II（写真データ）'!$G$9:$G$1497='様式I（フィルムデータ）'!$A51)*('様式II（写真データ）'!$I$9:$I$1497))</f>
        <v>0</v>
      </c>
      <c r="S51" s="22">
        <f>SUMPRODUCT(('様式II（写真データ）'!$A$9:$A$1497='様式I（フィルムデータ）'!S$32)*('様式II（写真データ）'!$G$9:$G$1497='様式I（フィルムデータ）'!$A51)*('様式II（写真データ）'!$I$9:$I$1497))</f>
        <v>0</v>
      </c>
      <c r="T51" s="22">
        <f>SUMPRODUCT(('様式II（写真データ）'!$A$9:$A$1497='様式I（フィルムデータ）'!T$32)*('様式II（写真データ）'!$G$9:$G$1497='様式I（フィルムデータ）'!$A51)*('様式II（写真データ）'!$I$9:$I$1497))</f>
        <v>0</v>
      </c>
      <c r="U51" s="22">
        <f>SUMPRODUCT(('様式II（写真データ）'!$A$9:$A$1497='様式I（フィルムデータ）'!U$32)*('様式II（写真データ）'!$G$9:$G$1497='様式I（フィルムデータ）'!$A51)*('様式II（写真データ）'!$I$9:$I$1497))</f>
        <v>0</v>
      </c>
      <c r="V51" s="22">
        <f>SUMPRODUCT(('様式II（写真データ）'!$A$9:$A$1497='様式I（フィルムデータ）'!V$32)*('様式II（写真データ）'!$G$9:$G$1497='様式I（フィルムデータ）'!$A51)*('様式II（写真データ）'!$I$9:$I$1497))</f>
        <v>0</v>
      </c>
      <c r="W51" s="22">
        <f>SUMPRODUCT(('様式II（写真データ）'!$A$9:$A$1497='様式I（フィルムデータ）'!W$32)*('様式II（写真データ）'!$G$9:$G$1497='様式I（フィルムデータ）'!$A51)*('様式II（写真データ）'!$I$9:$I$1497))</f>
        <v>0</v>
      </c>
      <c r="X51" s="22">
        <f>SUMPRODUCT(('様式II（写真データ）'!$A$9:$A$1497='様式I（フィルムデータ）'!X$32)*('様式II（写真データ）'!$G$9:$G$1497='様式I（フィルムデータ）'!$A51)*('様式II（写真データ）'!$I$9:$I$1497))</f>
        <v>0</v>
      </c>
      <c r="Y51" s="22">
        <f>SUMPRODUCT(('様式II（写真データ）'!$A$9:$A$1497='様式I（フィルムデータ）'!Y$32)*('様式II（写真データ）'!$G$9:$G$1497='様式I（フィルムデータ）'!$A51)*('様式II（写真データ）'!$I$9:$I$1497))</f>
        <v>0</v>
      </c>
      <c r="Z51" s="22">
        <f>SUMPRODUCT(('様式II（写真データ）'!$A$9:$A$1497='様式I（フィルムデータ）'!Z$32)*('様式II（写真データ）'!$G$9:$G$1497='様式I（フィルムデータ）'!$A51)*('様式II（写真データ）'!$I$9:$I$1497))</f>
        <v>0</v>
      </c>
      <c r="AA51" s="22">
        <f>SUMPRODUCT(('様式II（写真データ）'!$A$9:$A$1497='様式I（フィルムデータ）'!AA$32)*('様式II（写真データ）'!$G$9:$G$1497='様式I（フィルムデータ）'!$A51)*('様式II（写真データ）'!$I$9:$I$1497))</f>
        <v>0</v>
      </c>
      <c r="AB51" s="22">
        <f>SUMPRODUCT(('様式II（写真データ）'!$A$9:$A$1497='様式I（フィルムデータ）'!AB$32)*('様式II（写真データ）'!$G$9:$G$1497='様式I（フィルムデータ）'!$A51)*('様式II（写真データ）'!$I$9:$I$1497))</f>
        <v>0</v>
      </c>
      <c r="AC51" s="22">
        <f>SUMPRODUCT(('様式II（写真データ）'!$A$9:$A$1497='様式I（フィルムデータ）'!AC$32)*('様式II（写真データ）'!$G$9:$G$1497='様式I（フィルムデータ）'!$A51)*('様式II（写真データ）'!$I$9:$I$1497))</f>
        <v>0</v>
      </c>
      <c r="AD51" s="22">
        <f>SUMPRODUCT(('様式II（写真データ）'!$A$9:$A$1497='様式I（フィルムデータ）'!AD$32)*('様式II（写真データ）'!$G$9:$G$1497='様式I（フィルムデータ）'!$A51)*('様式II（写真データ）'!$I$9:$I$1497))</f>
        <v>0</v>
      </c>
      <c r="AE51" s="22">
        <f>SUMPRODUCT(('様式II（写真データ）'!$A$9:$A$1497='様式I（フィルムデータ）'!AE$32)*('様式II（写真データ）'!$G$9:$G$1497='様式I（フィルムデータ）'!$A51)*('様式II（写真データ）'!$I$9:$I$1497))</f>
        <v>0</v>
      </c>
      <c r="AF51" s="22">
        <f>SUMPRODUCT(('様式II（写真データ）'!$A$9:$A$1497='様式I（フィルムデータ）'!AF$32)*('様式II（写真データ）'!$G$9:$G$1497='様式I（フィルムデータ）'!$A51)*('様式II（写真データ）'!$I$9:$I$1497))</f>
        <v>0</v>
      </c>
      <c r="AG51" s="22">
        <f>SUMPRODUCT(('様式II（写真データ）'!$A$9:$A$1497='様式I（フィルムデータ）'!AG$32)*('様式II（写真データ）'!$G$9:$G$1497='様式I（フィルムデータ）'!$A51)*('様式II（写真データ）'!$I$9:$I$1497))</f>
        <v>0</v>
      </c>
      <c r="AH51" s="22">
        <f>SUMPRODUCT(('様式II（写真データ）'!$A$9:$A$1497='様式I（フィルムデータ）'!AH$32)*('様式II（写真データ）'!$G$9:$G$1497='様式I（フィルムデータ）'!$A51)*('様式II（写真データ）'!$I$9:$I$1497))</f>
        <v>0</v>
      </c>
      <c r="AI51" s="22">
        <f>SUMPRODUCT(('様式II（写真データ）'!$A$9:$A$1497='様式I（フィルムデータ）'!AI$32)*('様式II（写真データ）'!$G$9:$G$1497='様式I（フィルムデータ）'!$A51)*('様式II（写真データ）'!$I$9:$I$1497))</f>
        <v>0</v>
      </c>
      <c r="AJ51" s="22">
        <f>SUMPRODUCT(('様式II（写真データ）'!$A$9:$A$1497='様式I（フィルムデータ）'!AJ$32)*('様式II（写真データ）'!$G$9:$G$1497='様式I（フィルムデータ）'!$A51)*('様式II（写真データ）'!$I$9:$I$1497))</f>
        <v>0</v>
      </c>
      <c r="AK51" s="22">
        <f>SUMPRODUCT(('様式II（写真データ）'!$A$9:$A$1497='様式I（フィルムデータ）'!AK$32)*('様式II（写真データ）'!$G$9:$G$1497='様式I（フィルムデータ）'!$A51)*('様式II（写真データ）'!$I$9:$I$1497))</f>
        <v>0</v>
      </c>
      <c r="AL51" s="22">
        <f>SUMPRODUCT(('様式II（写真データ）'!$A$9:$A$1497='様式I（フィルムデータ）'!AL$32)*('様式II（写真データ）'!$G$9:$G$1497='様式I（フィルムデータ）'!$A51)*('様式II（写真データ）'!$I$9:$I$1497))</f>
        <v>0</v>
      </c>
      <c r="AM51" s="22">
        <f>SUMPRODUCT(('様式II（写真データ）'!$A$9:$A$1497='様式I（フィルムデータ）'!AM$32)*('様式II（写真データ）'!$G$9:$G$1497='様式I（フィルムデータ）'!$A51)*('様式II（写真データ）'!$I$9:$I$1497))</f>
        <v>0</v>
      </c>
      <c r="AN51" s="22">
        <f>SUMPRODUCT(('様式II（写真データ）'!$A$9:$A$1497='様式I（フィルムデータ）'!AN$32)*('様式II（写真データ）'!$G$9:$G$1497='様式I（フィルムデータ）'!$A51)*('様式II（写真データ）'!$I$9:$I$1497))</f>
        <v>0</v>
      </c>
      <c r="AO51" s="22">
        <f>SUMPRODUCT(('様式II（写真データ）'!$A$9:$A$1497='様式I（フィルムデータ）'!AO$32)*('様式II（写真データ）'!$G$9:$G$1497='様式I（フィルムデータ）'!$A51)*('様式II（写真データ）'!$I$9:$I$1497))</f>
        <v>0</v>
      </c>
      <c r="AP51" s="22">
        <f>SUMPRODUCT(('様式II（写真データ）'!$A$9:$A$1497='様式I（フィルムデータ）'!AP$32)*('様式II（写真データ）'!$G$9:$G$1497='様式I（フィルムデータ）'!$A51)*('様式II（写真データ）'!$I$9:$I$1497))</f>
        <v>0</v>
      </c>
    </row>
    <row r="52" spans="1:42">
      <c r="A52" s="23"/>
      <c r="B52" s="27" t="str">
        <f t="shared" si="3"/>
        <v/>
      </c>
      <c r="C52" s="22">
        <f>SUMPRODUCT(('様式II（写真データ）'!$A$9:$A$1497='様式I（フィルムデータ）'!C$32)*('様式II（写真データ）'!$G$9:$G$1497='様式I（フィルムデータ）'!$A52)*('様式II（写真データ）'!$I$9:$I$1497))</f>
        <v>0</v>
      </c>
      <c r="D52" s="22">
        <f>SUMPRODUCT(('様式II（写真データ）'!$A$9:$A$1497='様式I（フィルムデータ）'!D$32)*('様式II（写真データ）'!$G$9:$G$1497='様式I（フィルムデータ）'!$A52)*('様式II（写真データ）'!$I$9:$I$1497))</f>
        <v>0</v>
      </c>
      <c r="E52" s="22">
        <f>SUMPRODUCT(('様式II（写真データ）'!$A$9:$A$1497='様式I（フィルムデータ）'!E$32)*('様式II（写真データ）'!$G$9:$G$1497='様式I（フィルムデータ）'!$A52)*('様式II（写真データ）'!$I$9:$I$1497))</f>
        <v>0</v>
      </c>
      <c r="F52" s="22">
        <f>SUMPRODUCT(('様式II（写真データ）'!$A$9:$A$1497='様式I（フィルムデータ）'!F$32)*('様式II（写真データ）'!$G$9:$G$1497='様式I（フィルムデータ）'!$A52)*('様式II（写真データ）'!$I$9:$I$1497))</f>
        <v>0</v>
      </c>
      <c r="G52" s="22">
        <f>SUMPRODUCT(('様式II（写真データ）'!$A$9:$A$1497='様式I（フィルムデータ）'!G$32)*('様式II（写真データ）'!$G$9:$G$1497='様式I（フィルムデータ）'!$A52)*('様式II（写真データ）'!$I$9:$I$1497))</f>
        <v>0</v>
      </c>
      <c r="H52" s="22">
        <f>SUMPRODUCT(('様式II（写真データ）'!$A$9:$A$1497='様式I（フィルムデータ）'!H$32)*('様式II（写真データ）'!$G$9:$G$1497='様式I（フィルムデータ）'!$A52)*('様式II（写真データ）'!$I$9:$I$1497))</f>
        <v>0</v>
      </c>
      <c r="I52" s="22">
        <f>SUMPRODUCT(('様式II（写真データ）'!$A$9:$A$1497='様式I（フィルムデータ）'!I$32)*('様式II（写真データ）'!$G$9:$G$1497='様式I（フィルムデータ）'!$A52)*('様式II（写真データ）'!$I$9:$I$1497))</f>
        <v>0</v>
      </c>
      <c r="J52" s="22">
        <f>SUMPRODUCT(('様式II（写真データ）'!$A$9:$A$1497='様式I（フィルムデータ）'!J$32)*('様式II（写真データ）'!$G$9:$G$1497='様式I（フィルムデータ）'!$A52)*('様式II（写真データ）'!$I$9:$I$1497))</f>
        <v>0</v>
      </c>
      <c r="K52" s="22">
        <f>SUMPRODUCT(('様式II（写真データ）'!$A$9:$A$1497='様式I（フィルムデータ）'!K$32)*('様式II（写真データ）'!$G$9:$G$1497='様式I（フィルムデータ）'!$A52)*('様式II（写真データ）'!$I$9:$I$1497))</f>
        <v>0</v>
      </c>
      <c r="L52" s="22">
        <f>SUMPRODUCT(('様式II（写真データ）'!$A$9:$A$1497='様式I（フィルムデータ）'!L$32)*('様式II（写真データ）'!$G$9:$G$1497='様式I（フィルムデータ）'!$A52)*('様式II（写真データ）'!$I$9:$I$1497))</f>
        <v>0</v>
      </c>
      <c r="M52" s="22">
        <f>SUMPRODUCT(('様式II（写真データ）'!$A$9:$A$1497='様式I（フィルムデータ）'!M$32)*('様式II（写真データ）'!$G$9:$G$1497='様式I（フィルムデータ）'!$A52)*('様式II（写真データ）'!$I$9:$I$1497))</f>
        <v>0</v>
      </c>
      <c r="N52" s="22">
        <f>SUMPRODUCT(('様式II（写真データ）'!$A$9:$A$1497='様式I（フィルムデータ）'!N$32)*('様式II（写真データ）'!$G$9:$G$1497='様式I（フィルムデータ）'!$A52)*('様式II（写真データ）'!$I$9:$I$1497))</f>
        <v>0</v>
      </c>
      <c r="O52" s="22">
        <f>SUMPRODUCT(('様式II（写真データ）'!$A$9:$A$1497='様式I（フィルムデータ）'!O$32)*('様式II（写真データ）'!$G$9:$G$1497='様式I（フィルムデータ）'!$A52)*('様式II（写真データ）'!$I$9:$I$1497))</f>
        <v>0</v>
      </c>
      <c r="P52" s="22">
        <f>SUMPRODUCT(('様式II（写真データ）'!$A$9:$A$1497='様式I（フィルムデータ）'!P$32)*('様式II（写真データ）'!$G$9:$G$1497='様式I（フィルムデータ）'!$A52)*('様式II（写真データ）'!$I$9:$I$1497))</f>
        <v>0</v>
      </c>
      <c r="Q52" s="22">
        <f>SUMPRODUCT(('様式II（写真データ）'!$A$9:$A$1497='様式I（フィルムデータ）'!Q$32)*('様式II（写真データ）'!$G$9:$G$1497='様式I（フィルムデータ）'!$A52)*('様式II（写真データ）'!$I$9:$I$1497))</f>
        <v>0</v>
      </c>
      <c r="R52" s="22">
        <f>SUMPRODUCT(('様式II（写真データ）'!$A$9:$A$1497='様式I（フィルムデータ）'!R$32)*('様式II（写真データ）'!$G$9:$G$1497='様式I（フィルムデータ）'!$A52)*('様式II（写真データ）'!$I$9:$I$1497))</f>
        <v>0</v>
      </c>
      <c r="S52" s="22">
        <f>SUMPRODUCT(('様式II（写真データ）'!$A$9:$A$1497='様式I（フィルムデータ）'!S$32)*('様式II（写真データ）'!$G$9:$G$1497='様式I（フィルムデータ）'!$A52)*('様式II（写真データ）'!$I$9:$I$1497))</f>
        <v>0</v>
      </c>
      <c r="T52" s="22">
        <f>SUMPRODUCT(('様式II（写真データ）'!$A$9:$A$1497='様式I（フィルムデータ）'!T$32)*('様式II（写真データ）'!$G$9:$G$1497='様式I（フィルムデータ）'!$A52)*('様式II（写真データ）'!$I$9:$I$1497))</f>
        <v>0</v>
      </c>
      <c r="U52" s="22">
        <f>SUMPRODUCT(('様式II（写真データ）'!$A$9:$A$1497='様式I（フィルムデータ）'!U$32)*('様式II（写真データ）'!$G$9:$G$1497='様式I（フィルムデータ）'!$A52)*('様式II（写真データ）'!$I$9:$I$1497))</f>
        <v>0</v>
      </c>
      <c r="V52" s="22">
        <f>SUMPRODUCT(('様式II（写真データ）'!$A$9:$A$1497='様式I（フィルムデータ）'!V$32)*('様式II（写真データ）'!$G$9:$G$1497='様式I（フィルムデータ）'!$A52)*('様式II（写真データ）'!$I$9:$I$1497))</f>
        <v>0</v>
      </c>
      <c r="W52" s="22">
        <f>SUMPRODUCT(('様式II（写真データ）'!$A$9:$A$1497='様式I（フィルムデータ）'!W$32)*('様式II（写真データ）'!$G$9:$G$1497='様式I（フィルムデータ）'!$A52)*('様式II（写真データ）'!$I$9:$I$1497))</f>
        <v>0</v>
      </c>
      <c r="X52" s="22">
        <f>SUMPRODUCT(('様式II（写真データ）'!$A$9:$A$1497='様式I（フィルムデータ）'!X$32)*('様式II（写真データ）'!$G$9:$G$1497='様式I（フィルムデータ）'!$A52)*('様式II（写真データ）'!$I$9:$I$1497))</f>
        <v>0</v>
      </c>
      <c r="Y52" s="22">
        <f>SUMPRODUCT(('様式II（写真データ）'!$A$9:$A$1497='様式I（フィルムデータ）'!Y$32)*('様式II（写真データ）'!$G$9:$G$1497='様式I（フィルムデータ）'!$A52)*('様式II（写真データ）'!$I$9:$I$1497))</f>
        <v>0</v>
      </c>
      <c r="Z52" s="22">
        <f>SUMPRODUCT(('様式II（写真データ）'!$A$9:$A$1497='様式I（フィルムデータ）'!Z$32)*('様式II（写真データ）'!$G$9:$G$1497='様式I（フィルムデータ）'!$A52)*('様式II（写真データ）'!$I$9:$I$1497))</f>
        <v>0</v>
      </c>
      <c r="AA52" s="22">
        <f>SUMPRODUCT(('様式II（写真データ）'!$A$9:$A$1497='様式I（フィルムデータ）'!AA$32)*('様式II（写真データ）'!$G$9:$G$1497='様式I（フィルムデータ）'!$A52)*('様式II（写真データ）'!$I$9:$I$1497))</f>
        <v>0</v>
      </c>
      <c r="AB52" s="22">
        <f>SUMPRODUCT(('様式II（写真データ）'!$A$9:$A$1497='様式I（フィルムデータ）'!AB$32)*('様式II（写真データ）'!$G$9:$G$1497='様式I（フィルムデータ）'!$A52)*('様式II（写真データ）'!$I$9:$I$1497))</f>
        <v>0</v>
      </c>
      <c r="AC52" s="22">
        <f>SUMPRODUCT(('様式II（写真データ）'!$A$9:$A$1497='様式I（フィルムデータ）'!AC$32)*('様式II（写真データ）'!$G$9:$G$1497='様式I（フィルムデータ）'!$A52)*('様式II（写真データ）'!$I$9:$I$1497))</f>
        <v>0</v>
      </c>
      <c r="AD52" s="22">
        <f>SUMPRODUCT(('様式II（写真データ）'!$A$9:$A$1497='様式I（フィルムデータ）'!AD$32)*('様式II（写真データ）'!$G$9:$G$1497='様式I（フィルムデータ）'!$A52)*('様式II（写真データ）'!$I$9:$I$1497))</f>
        <v>0</v>
      </c>
      <c r="AE52" s="22">
        <f>SUMPRODUCT(('様式II（写真データ）'!$A$9:$A$1497='様式I（フィルムデータ）'!AE$32)*('様式II（写真データ）'!$G$9:$G$1497='様式I（フィルムデータ）'!$A52)*('様式II（写真データ）'!$I$9:$I$1497))</f>
        <v>0</v>
      </c>
      <c r="AF52" s="22">
        <f>SUMPRODUCT(('様式II（写真データ）'!$A$9:$A$1497='様式I（フィルムデータ）'!AF$32)*('様式II（写真データ）'!$G$9:$G$1497='様式I（フィルムデータ）'!$A52)*('様式II（写真データ）'!$I$9:$I$1497))</f>
        <v>0</v>
      </c>
      <c r="AG52" s="22">
        <f>SUMPRODUCT(('様式II（写真データ）'!$A$9:$A$1497='様式I（フィルムデータ）'!AG$32)*('様式II（写真データ）'!$G$9:$G$1497='様式I（フィルムデータ）'!$A52)*('様式II（写真データ）'!$I$9:$I$1497))</f>
        <v>0</v>
      </c>
      <c r="AH52" s="22">
        <f>SUMPRODUCT(('様式II（写真データ）'!$A$9:$A$1497='様式I（フィルムデータ）'!AH$32)*('様式II（写真データ）'!$G$9:$G$1497='様式I（フィルムデータ）'!$A52)*('様式II（写真データ）'!$I$9:$I$1497))</f>
        <v>0</v>
      </c>
      <c r="AI52" s="22">
        <f>SUMPRODUCT(('様式II（写真データ）'!$A$9:$A$1497='様式I（フィルムデータ）'!AI$32)*('様式II（写真データ）'!$G$9:$G$1497='様式I（フィルムデータ）'!$A52)*('様式II（写真データ）'!$I$9:$I$1497))</f>
        <v>0</v>
      </c>
      <c r="AJ52" s="22">
        <f>SUMPRODUCT(('様式II（写真データ）'!$A$9:$A$1497='様式I（フィルムデータ）'!AJ$32)*('様式II（写真データ）'!$G$9:$G$1497='様式I（フィルムデータ）'!$A52)*('様式II（写真データ）'!$I$9:$I$1497))</f>
        <v>0</v>
      </c>
      <c r="AK52" s="22">
        <f>SUMPRODUCT(('様式II（写真データ）'!$A$9:$A$1497='様式I（フィルムデータ）'!AK$32)*('様式II（写真データ）'!$G$9:$G$1497='様式I（フィルムデータ）'!$A52)*('様式II（写真データ）'!$I$9:$I$1497))</f>
        <v>0</v>
      </c>
      <c r="AL52" s="22">
        <f>SUMPRODUCT(('様式II（写真データ）'!$A$9:$A$1497='様式I（フィルムデータ）'!AL$32)*('様式II（写真データ）'!$G$9:$G$1497='様式I（フィルムデータ）'!$A52)*('様式II（写真データ）'!$I$9:$I$1497))</f>
        <v>0</v>
      </c>
      <c r="AM52" s="22">
        <f>SUMPRODUCT(('様式II（写真データ）'!$A$9:$A$1497='様式I（フィルムデータ）'!AM$32)*('様式II（写真データ）'!$G$9:$G$1497='様式I（フィルムデータ）'!$A52)*('様式II（写真データ）'!$I$9:$I$1497))</f>
        <v>0</v>
      </c>
      <c r="AN52" s="22">
        <f>SUMPRODUCT(('様式II（写真データ）'!$A$9:$A$1497='様式I（フィルムデータ）'!AN$32)*('様式II（写真データ）'!$G$9:$G$1497='様式I（フィルムデータ）'!$A52)*('様式II（写真データ）'!$I$9:$I$1497))</f>
        <v>0</v>
      </c>
      <c r="AO52" s="22">
        <f>SUMPRODUCT(('様式II（写真データ）'!$A$9:$A$1497='様式I（フィルムデータ）'!AO$32)*('様式II（写真データ）'!$G$9:$G$1497='様式I（フィルムデータ）'!$A52)*('様式II（写真データ）'!$I$9:$I$1497))</f>
        <v>0</v>
      </c>
      <c r="AP52" s="22">
        <f>SUMPRODUCT(('様式II（写真データ）'!$A$9:$A$1497='様式I（フィルムデータ）'!AP$32)*('様式II（写真データ）'!$G$9:$G$1497='様式I（フィルムデータ）'!$A52)*('様式II（写真データ）'!$I$9:$I$1497))</f>
        <v>0</v>
      </c>
    </row>
    <row r="53" spans="1:42">
      <c r="A53" s="23"/>
      <c r="B53" s="27" t="str">
        <f t="shared" si="3"/>
        <v/>
      </c>
      <c r="C53" s="22">
        <f>SUMPRODUCT(('様式II（写真データ）'!$A$9:$A$1497='様式I（フィルムデータ）'!C$32)*('様式II（写真データ）'!$G$9:$G$1497='様式I（フィルムデータ）'!$A53)*('様式II（写真データ）'!$I$9:$I$1497))</f>
        <v>0</v>
      </c>
      <c r="D53" s="22">
        <f>SUMPRODUCT(('様式II（写真データ）'!$A$9:$A$1497='様式I（フィルムデータ）'!D$32)*('様式II（写真データ）'!$G$9:$G$1497='様式I（フィルムデータ）'!$A53)*('様式II（写真データ）'!$I$9:$I$1497))</f>
        <v>0</v>
      </c>
      <c r="E53" s="22">
        <f>SUMPRODUCT(('様式II（写真データ）'!$A$9:$A$1497='様式I（フィルムデータ）'!E$32)*('様式II（写真データ）'!$G$9:$G$1497='様式I（フィルムデータ）'!$A53)*('様式II（写真データ）'!$I$9:$I$1497))</f>
        <v>0</v>
      </c>
      <c r="F53" s="22">
        <f>SUMPRODUCT(('様式II（写真データ）'!$A$9:$A$1497='様式I（フィルムデータ）'!F$32)*('様式II（写真データ）'!$G$9:$G$1497='様式I（フィルムデータ）'!$A53)*('様式II（写真データ）'!$I$9:$I$1497))</f>
        <v>0</v>
      </c>
      <c r="G53" s="22">
        <f>SUMPRODUCT(('様式II（写真データ）'!$A$9:$A$1497='様式I（フィルムデータ）'!G$32)*('様式II（写真データ）'!$G$9:$G$1497='様式I（フィルムデータ）'!$A53)*('様式II（写真データ）'!$I$9:$I$1497))</f>
        <v>0</v>
      </c>
      <c r="H53" s="22">
        <f>SUMPRODUCT(('様式II（写真データ）'!$A$9:$A$1497='様式I（フィルムデータ）'!H$32)*('様式II（写真データ）'!$G$9:$G$1497='様式I（フィルムデータ）'!$A53)*('様式II（写真データ）'!$I$9:$I$1497))</f>
        <v>0</v>
      </c>
      <c r="I53" s="22">
        <f>SUMPRODUCT(('様式II（写真データ）'!$A$9:$A$1497='様式I（フィルムデータ）'!I$32)*('様式II（写真データ）'!$G$9:$G$1497='様式I（フィルムデータ）'!$A53)*('様式II（写真データ）'!$I$9:$I$1497))</f>
        <v>0</v>
      </c>
      <c r="J53" s="22">
        <f>SUMPRODUCT(('様式II（写真データ）'!$A$9:$A$1497='様式I（フィルムデータ）'!J$32)*('様式II（写真データ）'!$G$9:$G$1497='様式I（フィルムデータ）'!$A53)*('様式II（写真データ）'!$I$9:$I$1497))</f>
        <v>0</v>
      </c>
      <c r="K53" s="22">
        <f>SUMPRODUCT(('様式II（写真データ）'!$A$9:$A$1497='様式I（フィルムデータ）'!K$32)*('様式II（写真データ）'!$G$9:$G$1497='様式I（フィルムデータ）'!$A53)*('様式II（写真データ）'!$I$9:$I$1497))</f>
        <v>0</v>
      </c>
      <c r="L53" s="22">
        <f>SUMPRODUCT(('様式II（写真データ）'!$A$9:$A$1497='様式I（フィルムデータ）'!L$32)*('様式II（写真データ）'!$G$9:$G$1497='様式I（フィルムデータ）'!$A53)*('様式II（写真データ）'!$I$9:$I$1497))</f>
        <v>0</v>
      </c>
      <c r="M53" s="22">
        <f>SUMPRODUCT(('様式II（写真データ）'!$A$9:$A$1497='様式I（フィルムデータ）'!M$32)*('様式II（写真データ）'!$G$9:$G$1497='様式I（フィルムデータ）'!$A53)*('様式II（写真データ）'!$I$9:$I$1497))</f>
        <v>0</v>
      </c>
      <c r="N53" s="22">
        <f>SUMPRODUCT(('様式II（写真データ）'!$A$9:$A$1497='様式I（フィルムデータ）'!N$32)*('様式II（写真データ）'!$G$9:$G$1497='様式I（フィルムデータ）'!$A53)*('様式II（写真データ）'!$I$9:$I$1497))</f>
        <v>0</v>
      </c>
      <c r="O53" s="22">
        <f>SUMPRODUCT(('様式II（写真データ）'!$A$9:$A$1497='様式I（フィルムデータ）'!O$32)*('様式II（写真データ）'!$G$9:$G$1497='様式I（フィルムデータ）'!$A53)*('様式II（写真データ）'!$I$9:$I$1497))</f>
        <v>0</v>
      </c>
      <c r="P53" s="22">
        <f>SUMPRODUCT(('様式II（写真データ）'!$A$9:$A$1497='様式I（フィルムデータ）'!P$32)*('様式II（写真データ）'!$G$9:$G$1497='様式I（フィルムデータ）'!$A53)*('様式II（写真データ）'!$I$9:$I$1497))</f>
        <v>0</v>
      </c>
      <c r="Q53" s="22">
        <f>SUMPRODUCT(('様式II（写真データ）'!$A$9:$A$1497='様式I（フィルムデータ）'!Q$32)*('様式II（写真データ）'!$G$9:$G$1497='様式I（フィルムデータ）'!$A53)*('様式II（写真データ）'!$I$9:$I$1497))</f>
        <v>0</v>
      </c>
      <c r="R53" s="22">
        <f>SUMPRODUCT(('様式II（写真データ）'!$A$9:$A$1497='様式I（フィルムデータ）'!R$32)*('様式II（写真データ）'!$G$9:$G$1497='様式I（フィルムデータ）'!$A53)*('様式II（写真データ）'!$I$9:$I$1497))</f>
        <v>0</v>
      </c>
      <c r="S53" s="22">
        <f>SUMPRODUCT(('様式II（写真データ）'!$A$9:$A$1497='様式I（フィルムデータ）'!S$32)*('様式II（写真データ）'!$G$9:$G$1497='様式I（フィルムデータ）'!$A53)*('様式II（写真データ）'!$I$9:$I$1497))</f>
        <v>0</v>
      </c>
      <c r="T53" s="22">
        <f>SUMPRODUCT(('様式II（写真データ）'!$A$9:$A$1497='様式I（フィルムデータ）'!T$32)*('様式II（写真データ）'!$G$9:$G$1497='様式I（フィルムデータ）'!$A53)*('様式II（写真データ）'!$I$9:$I$1497))</f>
        <v>0</v>
      </c>
      <c r="U53" s="22">
        <f>SUMPRODUCT(('様式II（写真データ）'!$A$9:$A$1497='様式I（フィルムデータ）'!U$32)*('様式II（写真データ）'!$G$9:$G$1497='様式I（フィルムデータ）'!$A53)*('様式II（写真データ）'!$I$9:$I$1497))</f>
        <v>0</v>
      </c>
      <c r="V53" s="22">
        <f>SUMPRODUCT(('様式II（写真データ）'!$A$9:$A$1497='様式I（フィルムデータ）'!V$32)*('様式II（写真データ）'!$G$9:$G$1497='様式I（フィルムデータ）'!$A53)*('様式II（写真データ）'!$I$9:$I$1497))</f>
        <v>0</v>
      </c>
      <c r="W53" s="22">
        <f>SUMPRODUCT(('様式II（写真データ）'!$A$9:$A$1497='様式I（フィルムデータ）'!W$32)*('様式II（写真データ）'!$G$9:$G$1497='様式I（フィルムデータ）'!$A53)*('様式II（写真データ）'!$I$9:$I$1497))</f>
        <v>0</v>
      </c>
      <c r="X53" s="22">
        <f>SUMPRODUCT(('様式II（写真データ）'!$A$9:$A$1497='様式I（フィルムデータ）'!X$32)*('様式II（写真データ）'!$G$9:$G$1497='様式I（フィルムデータ）'!$A53)*('様式II（写真データ）'!$I$9:$I$1497))</f>
        <v>0</v>
      </c>
      <c r="Y53" s="22">
        <f>SUMPRODUCT(('様式II（写真データ）'!$A$9:$A$1497='様式I（フィルムデータ）'!Y$32)*('様式II（写真データ）'!$G$9:$G$1497='様式I（フィルムデータ）'!$A53)*('様式II（写真データ）'!$I$9:$I$1497))</f>
        <v>0</v>
      </c>
      <c r="Z53" s="22">
        <f>SUMPRODUCT(('様式II（写真データ）'!$A$9:$A$1497='様式I（フィルムデータ）'!Z$32)*('様式II（写真データ）'!$G$9:$G$1497='様式I（フィルムデータ）'!$A53)*('様式II（写真データ）'!$I$9:$I$1497))</f>
        <v>0</v>
      </c>
      <c r="AA53" s="22">
        <f>SUMPRODUCT(('様式II（写真データ）'!$A$9:$A$1497='様式I（フィルムデータ）'!AA$32)*('様式II（写真データ）'!$G$9:$G$1497='様式I（フィルムデータ）'!$A53)*('様式II（写真データ）'!$I$9:$I$1497))</f>
        <v>0</v>
      </c>
      <c r="AB53" s="22">
        <f>SUMPRODUCT(('様式II（写真データ）'!$A$9:$A$1497='様式I（フィルムデータ）'!AB$32)*('様式II（写真データ）'!$G$9:$G$1497='様式I（フィルムデータ）'!$A53)*('様式II（写真データ）'!$I$9:$I$1497))</f>
        <v>0</v>
      </c>
      <c r="AC53" s="22">
        <f>SUMPRODUCT(('様式II（写真データ）'!$A$9:$A$1497='様式I（フィルムデータ）'!AC$32)*('様式II（写真データ）'!$G$9:$G$1497='様式I（フィルムデータ）'!$A53)*('様式II（写真データ）'!$I$9:$I$1497))</f>
        <v>0</v>
      </c>
      <c r="AD53" s="22">
        <f>SUMPRODUCT(('様式II（写真データ）'!$A$9:$A$1497='様式I（フィルムデータ）'!AD$32)*('様式II（写真データ）'!$G$9:$G$1497='様式I（フィルムデータ）'!$A53)*('様式II（写真データ）'!$I$9:$I$1497))</f>
        <v>0</v>
      </c>
      <c r="AE53" s="22">
        <f>SUMPRODUCT(('様式II（写真データ）'!$A$9:$A$1497='様式I（フィルムデータ）'!AE$32)*('様式II（写真データ）'!$G$9:$G$1497='様式I（フィルムデータ）'!$A53)*('様式II（写真データ）'!$I$9:$I$1497))</f>
        <v>0</v>
      </c>
      <c r="AF53" s="22">
        <f>SUMPRODUCT(('様式II（写真データ）'!$A$9:$A$1497='様式I（フィルムデータ）'!AF$32)*('様式II（写真データ）'!$G$9:$G$1497='様式I（フィルムデータ）'!$A53)*('様式II（写真データ）'!$I$9:$I$1497))</f>
        <v>0</v>
      </c>
      <c r="AG53" s="22">
        <f>SUMPRODUCT(('様式II（写真データ）'!$A$9:$A$1497='様式I（フィルムデータ）'!AG$32)*('様式II（写真データ）'!$G$9:$G$1497='様式I（フィルムデータ）'!$A53)*('様式II（写真データ）'!$I$9:$I$1497))</f>
        <v>0</v>
      </c>
      <c r="AH53" s="22">
        <f>SUMPRODUCT(('様式II（写真データ）'!$A$9:$A$1497='様式I（フィルムデータ）'!AH$32)*('様式II（写真データ）'!$G$9:$G$1497='様式I（フィルムデータ）'!$A53)*('様式II（写真データ）'!$I$9:$I$1497))</f>
        <v>0</v>
      </c>
      <c r="AI53" s="22">
        <f>SUMPRODUCT(('様式II（写真データ）'!$A$9:$A$1497='様式I（フィルムデータ）'!AI$32)*('様式II（写真データ）'!$G$9:$G$1497='様式I（フィルムデータ）'!$A53)*('様式II（写真データ）'!$I$9:$I$1497))</f>
        <v>0</v>
      </c>
      <c r="AJ53" s="22">
        <f>SUMPRODUCT(('様式II（写真データ）'!$A$9:$A$1497='様式I（フィルムデータ）'!AJ$32)*('様式II（写真データ）'!$G$9:$G$1497='様式I（フィルムデータ）'!$A53)*('様式II（写真データ）'!$I$9:$I$1497))</f>
        <v>0</v>
      </c>
      <c r="AK53" s="22">
        <f>SUMPRODUCT(('様式II（写真データ）'!$A$9:$A$1497='様式I（フィルムデータ）'!AK$32)*('様式II（写真データ）'!$G$9:$G$1497='様式I（フィルムデータ）'!$A53)*('様式II（写真データ）'!$I$9:$I$1497))</f>
        <v>0</v>
      </c>
      <c r="AL53" s="22">
        <f>SUMPRODUCT(('様式II（写真データ）'!$A$9:$A$1497='様式I（フィルムデータ）'!AL$32)*('様式II（写真データ）'!$G$9:$G$1497='様式I（フィルムデータ）'!$A53)*('様式II（写真データ）'!$I$9:$I$1497))</f>
        <v>0</v>
      </c>
      <c r="AM53" s="22">
        <f>SUMPRODUCT(('様式II（写真データ）'!$A$9:$A$1497='様式I（フィルムデータ）'!AM$32)*('様式II（写真データ）'!$G$9:$G$1497='様式I（フィルムデータ）'!$A53)*('様式II（写真データ）'!$I$9:$I$1497))</f>
        <v>0</v>
      </c>
      <c r="AN53" s="22">
        <f>SUMPRODUCT(('様式II（写真データ）'!$A$9:$A$1497='様式I（フィルムデータ）'!AN$32)*('様式II（写真データ）'!$G$9:$G$1497='様式I（フィルムデータ）'!$A53)*('様式II（写真データ）'!$I$9:$I$1497))</f>
        <v>0</v>
      </c>
      <c r="AO53" s="22">
        <f>SUMPRODUCT(('様式II（写真データ）'!$A$9:$A$1497='様式I（フィルムデータ）'!AO$32)*('様式II（写真データ）'!$G$9:$G$1497='様式I（フィルムデータ）'!$A53)*('様式II（写真データ）'!$I$9:$I$1497))</f>
        <v>0</v>
      </c>
      <c r="AP53" s="22">
        <f>SUMPRODUCT(('様式II（写真データ）'!$A$9:$A$1497='様式I（フィルムデータ）'!AP$32)*('様式II（写真データ）'!$G$9:$G$1497='様式I（フィルムデータ）'!$A53)*('様式II（写真データ）'!$I$9:$I$1497))</f>
        <v>0</v>
      </c>
    </row>
    <row r="54" spans="1:42">
      <c r="A54" s="23"/>
      <c r="B54" s="27" t="str">
        <f t="shared" si="3"/>
        <v/>
      </c>
      <c r="C54" s="22">
        <f>SUMPRODUCT(('様式II（写真データ）'!$A$9:$A$1497='様式I（フィルムデータ）'!C$32)*('様式II（写真データ）'!$G$9:$G$1497='様式I（フィルムデータ）'!$A54)*('様式II（写真データ）'!$I$9:$I$1497))</f>
        <v>0</v>
      </c>
      <c r="D54" s="22">
        <f>SUMPRODUCT(('様式II（写真データ）'!$A$9:$A$1497='様式I（フィルムデータ）'!D$32)*('様式II（写真データ）'!$G$9:$G$1497='様式I（フィルムデータ）'!$A54)*('様式II（写真データ）'!$I$9:$I$1497))</f>
        <v>0</v>
      </c>
      <c r="E54" s="22">
        <f>SUMPRODUCT(('様式II（写真データ）'!$A$9:$A$1497='様式I（フィルムデータ）'!E$32)*('様式II（写真データ）'!$G$9:$G$1497='様式I（フィルムデータ）'!$A54)*('様式II（写真データ）'!$I$9:$I$1497))</f>
        <v>0</v>
      </c>
      <c r="F54" s="22">
        <f>SUMPRODUCT(('様式II（写真データ）'!$A$9:$A$1497='様式I（フィルムデータ）'!F$32)*('様式II（写真データ）'!$G$9:$G$1497='様式I（フィルムデータ）'!$A54)*('様式II（写真データ）'!$I$9:$I$1497))</f>
        <v>0</v>
      </c>
      <c r="G54" s="22">
        <f>SUMPRODUCT(('様式II（写真データ）'!$A$9:$A$1497='様式I（フィルムデータ）'!G$32)*('様式II（写真データ）'!$G$9:$G$1497='様式I（フィルムデータ）'!$A54)*('様式II（写真データ）'!$I$9:$I$1497))</f>
        <v>0</v>
      </c>
      <c r="H54" s="22">
        <f>SUMPRODUCT(('様式II（写真データ）'!$A$9:$A$1497='様式I（フィルムデータ）'!H$32)*('様式II（写真データ）'!$G$9:$G$1497='様式I（フィルムデータ）'!$A54)*('様式II（写真データ）'!$I$9:$I$1497))</f>
        <v>0</v>
      </c>
      <c r="I54" s="22">
        <f>SUMPRODUCT(('様式II（写真データ）'!$A$9:$A$1497='様式I（フィルムデータ）'!I$32)*('様式II（写真データ）'!$G$9:$G$1497='様式I（フィルムデータ）'!$A54)*('様式II（写真データ）'!$I$9:$I$1497))</f>
        <v>0</v>
      </c>
      <c r="J54" s="22">
        <f>SUMPRODUCT(('様式II（写真データ）'!$A$9:$A$1497='様式I（フィルムデータ）'!J$32)*('様式II（写真データ）'!$G$9:$G$1497='様式I（フィルムデータ）'!$A54)*('様式II（写真データ）'!$I$9:$I$1497))</f>
        <v>0</v>
      </c>
      <c r="K54" s="22">
        <f>SUMPRODUCT(('様式II（写真データ）'!$A$9:$A$1497='様式I（フィルムデータ）'!K$32)*('様式II（写真データ）'!$G$9:$G$1497='様式I（フィルムデータ）'!$A54)*('様式II（写真データ）'!$I$9:$I$1497))</f>
        <v>0</v>
      </c>
      <c r="L54" s="22">
        <f>SUMPRODUCT(('様式II（写真データ）'!$A$9:$A$1497='様式I（フィルムデータ）'!L$32)*('様式II（写真データ）'!$G$9:$G$1497='様式I（フィルムデータ）'!$A54)*('様式II（写真データ）'!$I$9:$I$1497))</f>
        <v>0</v>
      </c>
      <c r="M54" s="22">
        <f>SUMPRODUCT(('様式II（写真データ）'!$A$9:$A$1497='様式I（フィルムデータ）'!M$32)*('様式II（写真データ）'!$G$9:$G$1497='様式I（フィルムデータ）'!$A54)*('様式II（写真データ）'!$I$9:$I$1497))</f>
        <v>0</v>
      </c>
      <c r="N54" s="22">
        <f>SUMPRODUCT(('様式II（写真データ）'!$A$9:$A$1497='様式I（フィルムデータ）'!N$32)*('様式II（写真データ）'!$G$9:$G$1497='様式I（フィルムデータ）'!$A54)*('様式II（写真データ）'!$I$9:$I$1497))</f>
        <v>0</v>
      </c>
      <c r="O54" s="22">
        <f>SUMPRODUCT(('様式II（写真データ）'!$A$9:$A$1497='様式I（フィルムデータ）'!O$32)*('様式II（写真データ）'!$G$9:$G$1497='様式I（フィルムデータ）'!$A54)*('様式II（写真データ）'!$I$9:$I$1497))</f>
        <v>0</v>
      </c>
      <c r="P54" s="22">
        <f>SUMPRODUCT(('様式II（写真データ）'!$A$9:$A$1497='様式I（フィルムデータ）'!P$32)*('様式II（写真データ）'!$G$9:$G$1497='様式I（フィルムデータ）'!$A54)*('様式II（写真データ）'!$I$9:$I$1497))</f>
        <v>0</v>
      </c>
      <c r="Q54" s="22">
        <f>SUMPRODUCT(('様式II（写真データ）'!$A$9:$A$1497='様式I（フィルムデータ）'!Q$32)*('様式II（写真データ）'!$G$9:$G$1497='様式I（フィルムデータ）'!$A54)*('様式II（写真データ）'!$I$9:$I$1497))</f>
        <v>0</v>
      </c>
      <c r="R54" s="22">
        <f>SUMPRODUCT(('様式II（写真データ）'!$A$9:$A$1497='様式I（フィルムデータ）'!R$32)*('様式II（写真データ）'!$G$9:$G$1497='様式I（フィルムデータ）'!$A54)*('様式II（写真データ）'!$I$9:$I$1497))</f>
        <v>0</v>
      </c>
      <c r="S54" s="22">
        <f>SUMPRODUCT(('様式II（写真データ）'!$A$9:$A$1497='様式I（フィルムデータ）'!S$32)*('様式II（写真データ）'!$G$9:$G$1497='様式I（フィルムデータ）'!$A54)*('様式II（写真データ）'!$I$9:$I$1497))</f>
        <v>0</v>
      </c>
      <c r="T54" s="22">
        <f>SUMPRODUCT(('様式II（写真データ）'!$A$9:$A$1497='様式I（フィルムデータ）'!T$32)*('様式II（写真データ）'!$G$9:$G$1497='様式I（フィルムデータ）'!$A54)*('様式II（写真データ）'!$I$9:$I$1497))</f>
        <v>0</v>
      </c>
      <c r="U54" s="22">
        <f>SUMPRODUCT(('様式II（写真データ）'!$A$9:$A$1497='様式I（フィルムデータ）'!U$32)*('様式II（写真データ）'!$G$9:$G$1497='様式I（フィルムデータ）'!$A54)*('様式II（写真データ）'!$I$9:$I$1497))</f>
        <v>0</v>
      </c>
      <c r="V54" s="22">
        <f>SUMPRODUCT(('様式II（写真データ）'!$A$9:$A$1497='様式I（フィルムデータ）'!V$32)*('様式II（写真データ）'!$G$9:$G$1497='様式I（フィルムデータ）'!$A54)*('様式II（写真データ）'!$I$9:$I$1497))</f>
        <v>0</v>
      </c>
      <c r="W54" s="22">
        <f>SUMPRODUCT(('様式II（写真データ）'!$A$9:$A$1497='様式I（フィルムデータ）'!W$32)*('様式II（写真データ）'!$G$9:$G$1497='様式I（フィルムデータ）'!$A54)*('様式II（写真データ）'!$I$9:$I$1497))</f>
        <v>0</v>
      </c>
      <c r="X54" s="22">
        <f>SUMPRODUCT(('様式II（写真データ）'!$A$9:$A$1497='様式I（フィルムデータ）'!X$32)*('様式II（写真データ）'!$G$9:$G$1497='様式I（フィルムデータ）'!$A54)*('様式II（写真データ）'!$I$9:$I$1497))</f>
        <v>0</v>
      </c>
      <c r="Y54" s="22">
        <f>SUMPRODUCT(('様式II（写真データ）'!$A$9:$A$1497='様式I（フィルムデータ）'!Y$32)*('様式II（写真データ）'!$G$9:$G$1497='様式I（フィルムデータ）'!$A54)*('様式II（写真データ）'!$I$9:$I$1497))</f>
        <v>0</v>
      </c>
      <c r="Z54" s="22">
        <f>SUMPRODUCT(('様式II（写真データ）'!$A$9:$A$1497='様式I（フィルムデータ）'!Z$32)*('様式II（写真データ）'!$G$9:$G$1497='様式I（フィルムデータ）'!$A54)*('様式II（写真データ）'!$I$9:$I$1497))</f>
        <v>0</v>
      </c>
      <c r="AA54" s="22">
        <f>SUMPRODUCT(('様式II（写真データ）'!$A$9:$A$1497='様式I（フィルムデータ）'!AA$32)*('様式II（写真データ）'!$G$9:$G$1497='様式I（フィルムデータ）'!$A54)*('様式II（写真データ）'!$I$9:$I$1497))</f>
        <v>0</v>
      </c>
      <c r="AB54" s="22">
        <f>SUMPRODUCT(('様式II（写真データ）'!$A$9:$A$1497='様式I（フィルムデータ）'!AB$32)*('様式II（写真データ）'!$G$9:$G$1497='様式I（フィルムデータ）'!$A54)*('様式II（写真データ）'!$I$9:$I$1497))</f>
        <v>0</v>
      </c>
      <c r="AC54" s="22">
        <f>SUMPRODUCT(('様式II（写真データ）'!$A$9:$A$1497='様式I（フィルムデータ）'!AC$32)*('様式II（写真データ）'!$G$9:$G$1497='様式I（フィルムデータ）'!$A54)*('様式II（写真データ）'!$I$9:$I$1497))</f>
        <v>0</v>
      </c>
      <c r="AD54" s="22">
        <f>SUMPRODUCT(('様式II（写真データ）'!$A$9:$A$1497='様式I（フィルムデータ）'!AD$32)*('様式II（写真データ）'!$G$9:$G$1497='様式I（フィルムデータ）'!$A54)*('様式II（写真データ）'!$I$9:$I$1497))</f>
        <v>0</v>
      </c>
      <c r="AE54" s="22">
        <f>SUMPRODUCT(('様式II（写真データ）'!$A$9:$A$1497='様式I（フィルムデータ）'!AE$32)*('様式II（写真データ）'!$G$9:$G$1497='様式I（フィルムデータ）'!$A54)*('様式II（写真データ）'!$I$9:$I$1497))</f>
        <v>0</v>
      </c>
      <c r="AF54" s="22">
        <f>SUMPRODUCT(('様式II（写真データ）'!$A$9:$A$1497='様式I（フィルムデータ）'!AF$32)*('様式II（写真データ）'!$G$9:$G$1497='様式I（フィルムデータ）'!$A54)*('様式II（写真データ）'!$I$9:$I$1497))</f>
        <v>0</v>
      </c>
      <c r="AG54" s="22">
        <f>SUMPRODUCT(('様式II（写真データ）'!$A$9:$A$1497='様式I（フィルムデータ）'!AG$32)*('様式II（写真データ）'!$G$9:$G$1497='様式I（フィルムデータ）'!$A54)*('様式II（写真データ）'!$I$9:$I$1497))</f>
        <v>0</v>
      </c>
      <c r="AH54" s="22">
        <f>SUMPRODUCT(('様式II（写真データ）'!$A$9:$A$1497='様式I（フィルムデータ）'!AH$32)*('様式II（写真データ）'!$G$9:$G$1497='様式I（フィルムデータ）'!$A54)*('様式II（写真データ）'!$I$9:$I$1497))</f>
        <v>0</v>
      </c>
      <c r="AI54" s="22">
        <f>SUMPRODUCT(('様式II（写真データ）'!$A$9:$A$1497='様式I（フィルムデータ）'!AI$32)*('様式II（写真データ）'!$G$9:$G$1497='様式I（フィルムデータ）'!$A54)*('様式II（写真データ）'!$I$9:$I$1497))</f>
        <v>0</v>
      </c>
      <c r="AJ54" s="22">
        <f>SUMPRODUCT(('様式II（写真データ）'!$A$9:$A$1497='様式I（フィルムデータ）'!AJ$32)*('様式II（写真データ）'!$G$9:$G$1497='様式I（フィルムデータ）'!$A54)*('様式II（写真データ）'!$I$9:$I$1497))</f>
        <v>0</v>
      </c>
      <c r="AK54" s="22">
        <f>SUMPRODUCT(('様式II（写真データ）'!$A$9:$A$1497='様式I（フィルムデータ）'!AK$32)*('様式II（写真データ）'!$G$9:$G$1497='様式I（フィルムデータ）'!$A54)*('様式II（写真データ）'!$I$9:$I$1497))</f>
        <v>0</v>
      </c>
      <c r="AL54" s="22">
        <f>SUMPRODUCT(('様式II（写真データ）'!$A$9:$A$1497='様式I（フィルムデータ）'!AL$32)*('様式II（写真データ）'!$G$9:$G$1497='様式I（フィルムデータ）'!$A54)*('様式II（写真データ）'!$I$9:$I$1497))</f>
        <v>0</v>
      </c>
      <c r="AM54" s="22">
        <f>SUMPRODUCT(('様式II（写真データ）'!$A$9:$A$1497='様式I（フィルムデータ）'!AM$32)*('様式II（写真データ）'!$G$9:$G$1497='様式I（フィルムデータ）'!$A54)*('様式II（写真データ）'!$I$9:$I$1497))</f>
        <v>0</v>
      </c>
      <c r="AN54" s="22">
        <f>SUMPRODUCT(('様式II（写真データ）'!$A$9:$A$1497='様式I（フィルムデータ）'!AN$32)*('様式II（写真データ）'!$G$9:$G$1497='様式I（フィルムデータ）'!$A54)*('様式II（写真データ）'!$I$9:$I$1497))</f>
        <v>0</v>
      </c>
      <c r="AO54" s="22">
        <f>SUMPRODUCT(('様式II（写真データ）'!$A$9:$A$1497='様式I（フィルムデータ）'!AO$32)*('様式II（写真データ）'!$G$9:$G$1497='様式I（フィルムデータ）'!$A54)*('様式II（写真データ）'!$I$9:$I$1497))</f>
        <v>0</v>
      </c>
      <c r="AP54" s="22">
        <f>SUMPRODUCT(('様式II（写真データ）'!$A$9:$A$1497='様式I（フィルムデータ）'!AP$32)*('様式II（写真データ）'!$G$9:$G$1497='様式I（フィルムデータ）'!$A54)*('様式II（写真データ）'!$I$9:$I$1497))</f>
        <v>0</v>
      </c>
    </row>
    <row r="55" spans="1:42">
      <c r="A55" s="23"/>
      <c r="B55" s="27" t="str">
        <f t="shared" si="3"/>
        <v/>
      </c>
      <c r="C55" s="22">
        <f>SUMPRODUCT(('様式II（写真データ）'!$A$9:$A$1497='様式I（フィルムデータ）'!C$32)*('様式II（写真データ）'!$G$9:$G$1497='様式I（フィルムデータ）'!$A55)*('様式II（写真データ）'!$I$9:$I$1497))</f>
        <v>0</v>
      </c>
      <c r="D55" s="22">
        <f>SUMPRODUCT(('様式II（写真データ）'!$A$9:$A$1497='様式I（フィルムデータ）'!D$32)*('様式II（写真データ）'!$G$9:$G$1497='様式I（フィルムデータ）'!$A55)*('様式II（写真データ）'!$I$9:$I$1497))</f>
        <v>0</v>
      </c>
      <c r="E55" s="22">
        <f>SUMPRODUCT(('様式II（写真データ）'!$A$9:$A$1497='様式I（フィルムデータ）'!E$32)*('様式II（写真データ）'!$G$9:$G$1497='様式I（フィルムデータ）'!$A55)*('様式II（写真データ）'!$I$9:$I$1497))</f>
        <v>0</v>
      </c>
      <c r="F55" s="22">
        <f>SUMPRODUCT(('様式II（写真データ）'!$A$9:$A$1497='様式I（フィルムデータ）'!F$32)*('様式II（写真データ）'!$G$9:$G$1497='様式I（フィルムデータ）'!$A55)*('様式II（写真データ）'!$I$9:$I$1497))</f>
        <v>0</v>
      </c>
      <c r="G55" s="22">
        <f>SUMPRODUCT(('様式II（写真データ）'!$A$9:$A$1497='様式I（フィルムデータ）'!G$32)*('様式II（写真データ）'!$G$9:$G$1497='様式I（フィルムデータ）'!$A55)*('様式II（写真データ）'!$I$9:$I$1497))</f>
        <v>0</v>
      </c>
      <c r="H55" s="22">
        <f>SUMPRODUCT(('様式II（写真データ）'!$A$9:$A$1497='様式I（フィルムデータ）'!H$32)*('様式II（写真データ）'!$G$9:$G$1497='様式I（フィルムデータ）'!$A55)*('様式II（写真データ）'!$I$9:$I$1497))</f>
        <v>0</v>
      </c>
      <c r="I55" s="22">
        <f>SUMPRODUCT(('様式II（写真データ）'!$A$9:$A$1497='様式I（フィルムデータ）'!I$32)*('様式II（写真データ）'!$G$9:$G$1497='様式I（フィルムデータ）'!$A55)*('様式II（写真データ）'!$I$9:$I$1497))</f>
        <v>0</v>
      </c>
      <c r="J55" s="22">
        <f>SUMPRODUCT(('様式II（写真データ）'!$A$9:$A$1497='様式I（フィルムデータ）'!J$32)*('様式II（写真データ）'!$G$9:$G$1497='様式I（フィルムデータ）'!$A55)*('様式II（写真データ）'!$I$9:$I$1497))</f>
        <v>0</v>
      </c>
      <c r="K55" s="22">
        <f>SUMPRODUCT(('様式II（写真データ）'!$A$9:$A$1497='様式I（フィルムデータ）'!K$32)*('様式II（写真データ）'!$G$9:$G$1497='様式I（フィルムデータ）'!$A55)*('様式II（写真データ）'!$I$9:$I$1497))</f>
        <v>0</v>
      </c>
      <c r="L55" s="22">
        <f>SUMPRODUCT(('様式II（写真データ）'!$A$9:$A$1497='様式I（フィルムデータ）'!L$32)*('様式II（写真データ）'!$G$9:$G$1497='様式I（フィルムデータ）'!$A55)*('様式II（写真データ）'!$I$9:$I$1497))</f>
        <v>0</v>
      </c>
      <c r="M55" s="22">
        <f>SUMPRODUCT(('様式II（写真データ）'!$A$9:$A$1497='様式I（フィルムデータ）'!M$32)*('様式II（写真データ）'!$G$9:$G$1497='様式I（フィルムデータ）'!$A55)*('様式II（写真データ）'!$I$9:$I$1497))</f>
        <v>0</v>
      </c>
      <c r="N55" s="22">
        <f>SUMPRODUCT(('様式II（写真データ）'!$A$9:$A$1497='様式I（フィルムデータ）'!N$32)*('様式II（写真データ）'!$G$9:$G$1497='様式I（フィルムデータ）'!$A55)*('様式II（写真データ）'!$I$9:$I$1497))</f>
        <v>0</v>
      </c>
      <c r="O55" s="22">
        <f>SUMPRODUCT(('様式II（写真データ）'!$A$9:$A$1497='様式I（フィルムデータ）'!O$32)*('様式II（写真データ）'!$G$9:$G$1497='様式I（フィルムデータ）'!$A55)*('様式II（写真データ）'!$I$9:$I$1497))</f>
        <v>0</v>
      </c>
      <c r="P55" s="22">
        <f>SUMPRODUCT(('様式II（写真データ）'!$A$9:$A$1497='様式I（フィルムデータ）'!P$32)*('様式II（写真データ）'!$G$9:$G$1497='様式I（フィルムデータ）'!$A55)*('様式II（写真データ）'!$I$9:$I$1497))</f>
        <v>0</v>
      </c>
      <c r="Q55" s="22">
        <f>SUMPRODUCT(('様式II（写真データ）'!$A$9:$A$1497='様式I（フィルムデータ）'!Q$32)*('様式II（写真データ）'!$G$9:$G$1497='様式I（フィルムデータ）'!$A55)*('様式II（写真データ）'!$I$9:$I$1497))</f>
        <v>0</v>
      </c>
      <c r="R55" s="22">
        <f>SUMPRODUCT(('様式II（写真データ）'!$A$9:$A$1497='様式I（フィルムデータ）'!R$32)*('様式II（写真データ）'!$G$9:$G$1497='様式I（フィルムデータ）'!$A55)*('様式II（写真データ）'!$I$9:$I$1497))</f>
        <v>0</v>
      </c>
      <c r="S55" s="22">
        <f>SUMPRODUCT(('様式II（写真データ）'!$A$9:$A$1497='様式I（フィルムデータ）'!S$32)*('様式II（写真データ）'!$G$9:$G$1497='様式I（フィルムデータ）'!$A55)*('様式II（写真データ）'!$I$9:$I$1497))</f>
        <v>0</v>
      </c>
      <c r="T55" s="22">
        <f>SUMPRODUCT(('様式II（写真データ）'!$A$9:$A$1497='様式I（フィルムデータ）'!T$32)*('様式II（写真データ）'!$G$9:$G$1497='様式I（フィルムデータ）'!$A55)*('様式II（写真データ）'!$I$9:$I$1497))</f>
        <v>0</v>
      </c>
      <c r="U55" s="22">
        <f>SUMPRODUCT(('様式II（写真データ）'!$A$9:$A$1497='様式I（フィルムデータ）'!U$32)*('様式II（写真データ）'!$G$9:$G$1497='様式I（フィルムデータ）'!$A55)*('様式II（写真データ）'!$I$9:$I$1497))</f>
        <v>0</v>
      </c>
      <c r="V55" s="22">
        <f>SUMPRODUCT(('様式II（写真データ）'!$A$9:$A$1497='様式I（フィルムデータ）'!V$32)*('様式II（写真データ）'!$G$9:$G$1497='様式I（フィルムデータ）'!$A55)*('様式II（写真データ）'!$I$9:$I$1497))</f>
        <v>0</v>
      </c>
      <c r="W55" s="22">
        <f>SUMPRODUCT(('様式II（写真データ）'!$A$9:$A$1497='様式I（フィルムデータ）'!W$32)*('様式II（写真データ）'!$G$9:$G$1497='様式I（フィルムデータ）'!$A55)*('様式II（写真データ）'!$I$9:$I$1497))</f>
        <v>0</v>
      </c>
      <c r="X55" s="22">
        <f>SUMPRODUCT(('様式II（写真データ）'!$A$9:$A$1497='様式I（フィルムデータ）'!X$32)*('様式II（写真データ）'!$G$9:$G$1497='様式I（フィルムデータ）'!$A55)*('様式II（写真データ）'!$I$9:$I$1497))</f>
        <v>0</v>
      </c>
      <c r="Y55" s="22">
        <f>SUMPRODUCT(('様式II（写真データ）'!$A$9:$A$1497='様式I（フィルムデータ）'!Y$32)*('様式II（写真データ）'!$G$9:$G$1497='様式I（フィルムデータ）'!$A55)*('様式II（写真データ）'!$I$9:$I$1497))</f>
        <v>0</v>
      </c>
      <c r="Z55" s="22">
        <f>SUMPRODUCT(('様式II（写真データ）'!$A$9:$A$1497='様式I（フィルムデータ）'!Z$32)*('様式II（写真データ）'!$G$9:$G$1497='様式I（フィルムデータ）'!$A55)*('様式II（写真データ）'!$I$9:$I$1497))</f>
        <v>0</v>
      </c>
      <c r="AA55" s="22">
        <f>SUMPRODUCT(('様式II（写真データ）'!$A$9:$A$1497='様式I（フィルムデータ）'!AA$32)*('様式II（写真データ）'!$G$9:$G$1497='様式I（フィルムデータ）'!$A55)*('様式II（写真データ）'!$I$9:$I$1497))</f>
        <v>0</v>
      </c>
      <c r="AB55" s="22">
        <f>SUMPRODUCT(('様式II（写真データ）'!$A$9:$A$1497='様式I（フィルムデータ）'!AB$32)*('様式II（写真データ）'!$G$9:$G$1497='様式I（フィルムデータ）'!$A55)*('様式II（写真データ）'!$I$9:$I$1497))</f>
        <v>0</v>
      </c>
      <c r="AC55" s="22">
        <f>SUMPRODUCT(('様式II（写真データ）'!$A$9:$A$1497='様式I（フィルムデータ）'!AC$32)*('様式II（写真データ）'!$G$9:$G$1497='様式I（フィルムデータ）'!$A55)*('様式II（写真データ）'!$I$9:$I$1497))</f>
        <v>0</v>
      </c>
      <c r="AD55" s="22">
        <f>SUMPRODUCT(('様式II（写真データ）'!$A$9:$A$1497='様式I（フィルムデータ）'!AD$32)*('様式II（写真データ）'!$G$9:$G$1497='様式I（フィルムデータ）'!$A55)*('様式II（写真データ）'!$I$9:$I$1497))</f>
        <v>0</v>
      </c>
      <c r="AE55" s="22">
        <f>SUMPRODUCT(('様式II（写真データ）'!$A$9:$A$1497='様式I（フィルムデータ）'!AE$32)*('様式II（写真データ）'!$G$9:$G$1497='様式I（フィルムデータ）'!$A55)*('様式II（写真データ）'!$I$9:$I$1497))</f>
        <v>0</v>
      </c>
      <c r="AF55" s="22">
        <f>SUMPRODUCT(('様式II（写真データ）'!$A$9:$A$1497='様式I（フィルムデータ）'!AF$32)*('様式II（写真データ）'!$G$9:$G$1497='様式I（フィルムデータ）'!$A55)*('様式II（写真データ）'!$I$9:$I$1497))</f>
        <v>0</v>
      </c>
      <c r="AG55" s="22">
        <f>SUMPRODUCT(('様式II（写真データ）'!$A$9:$A$1497='様式I（フィルムデータ）'!AG$32)*('様式II（写真データ）'!$G$9:$G$1497='様式I（フィルムデータ）'!$A55)*('様式II（写真データ）'!$I$9:$I$1497))</f>
        <v>0</v>
      </c>
      <c r="AH55" s="22">
        <f>SUMPRODUCT(('様式II（写真データ）'!$A$9:$A$1497='様式I（フィルムデータ）'!AH$32)*('様式II（写真データ）'!$G$9:$G$1497='様式I（フィルムデータ）'!$A55)*('様式II（写真データ）'!$I$9:$I$1497))</f>
        <v>0</v>
      </c>
      <c r="AI55" s="22">
        <f>SUMPRODUCT(('様式II（写真データ）'!$A$9:$A$1497='様式I（フィルムデータ）'!AI$32)*('様式II（写真データ）'!$G$9:$G$1497='様式I（フィルムデータ）'!$A55)*('様式II（写真データ）'!$I$9:$I$1497))</f>
        <v>0</v>
      </c>
      <c r="AJ55" s="22">
        <f>SUMPRODUCT(('様式II（写真データ）'!$A$9:$A$1497='様式I（フィルムデータ）'!AJ$32)*('様式II（写真データ）'!$G$9:$G$1497='様式I（フィルムデータ）'!$A55)*('様式II（写真データ）'!$I$9:$I$1497))</f>
        <v>0</v>
      </c>
      <c r="AK55" s="22">
        <f>SUMPRODUCT(('様式II（写真データ）'!$A$9:$A$1497='様式I（フィルムデータ）'!AK$32)*('様式II（写真データ）'!$G$9:$G$1497='様式I（フィルムデータ）'!$A55)*('様式II（写真データ）'!$I$9:$I$1497))</f>
        <v>0</v>
      </c>
      <c r="AL55" s="22">
        <f>SUMPRODUCT(('様式II（写真データ）'!$A$9:$A$1497='様式I（フィルムデータ）'!AL$32)*('様式II（写真データ）'!$G$9:$G$1497='様式I（フィルムデータ）'!$A55)*('様式II（写真データ）'!$I$9:$I$1497))</f>
        <v>0</v>
      </c>
      <c r="AM55" s="22">
        <f>SUMPRODUCT(('様式II（写真データ）'!$A$9:$A$1497='様式I（フィルムデータ）'!AM$32)*('様式II（写真データ）'!$G$9:$G$1497='様式I（フィルムデータ）'!$A55)*('様式II（写真データ）'!$I$9:$I$1497))</f>
        <v>0</v>
      </c>
      <c r="AN55" s="22">
        <f>SUMPRODUCT(('様式II（写真データ）'!$A$9:$A$1497='様式I（フィルムデータ）'!AN$32)*('様式II（写真データ）'!$G$9:$G$1497='様式I（フィルムデータ）'!$A55)*('様式II（写真データ）'!$I$9:$I$1497))</f>
        <v>0</v>
      </c>
      <c r="AO55" s="22">
        <f>SUMPRODUCT(('様式II（写真データ）'!$A$9:$A$1497='様式I（フィルムデータ）'!AO$32)*('様式II（写真データ）'!$G$9:$G$1497='様式I（フィルムデータ）'!$A55)*('様式II（写真データ）'!$I$9:$I$1497))</f>
        <v>0</v>
      </c>
      <c r="AP55" s="22">
        <f>SUMPRODUCT(('様式II（写真データ）'!$A$9:$A$1497='様式I（フィルムデータ）'!AP$32)*('様式II（写真データ）'!$G$9:$G$1497='様式I（フィルムデータ）'!$A55)*('様式II（写真データ）'!$I$9:$I$1497))</f>
        <v>0</v>
      </c>
    </row>
    <row r="56" spans="1:42">
      <c r="A56" s="23"/>
      <c r="B56" s="27" t="str">
        <f t="shared" si="3"/>
        <v/>
      </c>
      <c r="C56" s="22">
        <f>SUMPRODUCT(('様式II（写真データ）'!$A$9:$A$1497='様式I（フィルムデータ）'!C$32)*('様式II（写真データ）'!$G$9:$G$1497='様式I（フィルムデータ）'!$A56)*('様式II（写真データ）'!$I$9:$I$1497))</f>
        <v>0</v>
      </c>
      <c r="D56" s="22">
        <f>SUMPRODUCT(('様式II（写真データ）'!$A$9:$A$1497='様式I（フィルムデータ）'!D$32)*('様式II（写真データ）'!$G$9:$G$1497='様式I（フィルムデータ）'!$A56)*('様式II（写真データ）'!$I$9:$I$1497))</f>
        <v>0</v>
      </c>
      <c r="E56" s="22">
        <f>SUMPRODUCT(('様式II（写真データ）'!$A$9:$A$1497='様式I（フィルムデータ）'!E$32)*('様式II（写真データ）'!$G$9:$G$1497='様式I（フィルムデータ）'!$A56)*('様式II（写真データ）'!$I$9:$I$1497))</f>
        <v>0</v>
      </c>
      <c r="F56" s="22">
        <f>SUMPRODUCT(('様式II（写真データ）'!$A$9:$A$1497='様式I（フィルムデータ）'!F$32)*('様式II（写真データ）'!$G$9:$G$1497='様式I（フィルムデータ）'!$A56)*('様式II（写真データ）'!$I$9:$I$1497))</f>
        <v>0</v>
      </c>
      <c r="G56" s="22">
        <f>SUMPRODUCT(('様式II（写真データ）'!$A$9:$A$1497='様式I（フィルムデータ）'!G$32)*('様式II（写真データ）'!$G$9:$G$1497='様式I（フィルムデータ）'!$A56)*('様式II（写真データ）'!$I$9:$I$1497))</f>
        <v>0</v>
      </c>
      <c r="H56" s="22">
        <f>SUMPRODUCT(('様式II（写真データ）'!$A$9:$A$1497='様式I（フィルムデータ）'!H$32)*('様式II（写真データ）'!$G$9:$G$1497='様式I（フィルムデータ）'!$A56)*('様式II（写真データ）'!$I$9:$I$1497))</f>
        <v>0</v>
      </c>
      <c r="I56" s="22">
        <f>SUMPRODUCT(('様式II（写真データ）'!$A$9:$A$1497='様式I（フィルムデータ）'!I$32)*('様式II（写真データ）'!$G$9:$G$1497='様式I（フィルムデータ）'!$A56)*('様式II（写真データ）'!$I$9:$I$1497))</f>
        <v>0</v>
      </c>
      <c r="J56" s="22">
        <f>SUMPRODUCT(('様式II（写真データ）'!$A$9:$A$1497='様式I（フィルムデータ）'!J$32)*('様式II（写真データ）'!$G$9:$G$1497='様式I（フィルムデータ）'!$A56)*('様式II（写真データ）'!$I$9:$I$1497))</f>
        <v>0</v>
      </c>
      <c r="K56" s="22">
        <f>SUMPRODUCT(('様式II（写真データ）'!$A$9:$A$1497='様式I（フィルムデータ）'!K$32)*('様式II（写真データ）'!$G$9:$G$1497='様式I（フィルムデータ）'!$A56)*('様式II（写真データ）'!$I$9:$I$1497))</f>
        <v>0</v>
      </c>
      <c r="L56" s="22">
        <f>SUMPRODUCT(('様式II（写真データ）'!$A$9:$A$1497='様式I（フィルムデータ）'!L$32)*('様式II（写真データ）'!$G$9:$G$1497='様式I（フィルムデータ）'!$A56)*('様式II（写真データ）'!$I$9:$I$1497))</f>
        <v>0</v>
      </c>
      <c r="M56" s="22">
        <f>SUMPRODUCT(('様式II（写真データ）'!$A$9:$A$1497='様式I（フィルムデータ）'!M$32)*('様式II（写真データ）'!$G$9:$G$1497='様式I（フィルムデータ）'!$A56)*('様式II（写真データ）'!$I$9:$I$1497))</f>
        <v>0</v>
      </c>
      <c r="N56" s="22">
        <f>SUMPRODUCT(('様式II（写真データ）'!$A$9:$A$1497='様式I（フィルムデータ）'!N$32)*('様式II（写真データ）'!$G$9:$G$1497='様式I（フィルムデータ）'!$A56)*('様式II（写真データ）'!$I$9:$I$1497))</f>
        <v>0</v>
      </c>
      <c r="O56" s="22">
        <f>SUMPRODUCT(('様式II（写真データ）'!$A$9:$A$1497='様式I（フィルムデータ）'!O$32)*('様式II（写真データ）'!$G$9:$G$1497='様式I（フィルムデータ）'!$A56)*('様式II（写真データ）'!$I$9:$I$1497))</f>
        <v>0</v>
      </c>
      <c r="P56" s="22">
        <f>SUMPRODUCT(('様式II（写真データ）'!$A$9:$A$1497='様式I（フィルムデータ）'!P$32)*('様式II（写真データ）'!$G$9:$G$1497='様式I（フィルムデータ）'!$A56)*('様式II（写真データ）'!$I$9:$I$1497))</f>
        <v>0</v>
      </c>
      <c r="Q56" s="22">
        <f>SUMPRODUCT(('様式II（写真データ）'!$A$9:$A$1497='様式I（フィルムデータ）'!Q$32)*('様式II（写真データ）'!$G$9:$G$1497='様式I（フィルムデータ）'!$A56)*('様式II（写真データ）'!$I$9:$I$1497))</f>
        <v>0</v>
      </c>
      <c r="R56" s="22">
        <f>SUMPRODUCT(('様式II（写真データ）'!$A$9:$A$1497='様式I（フィルムデータ）'!R$32)*('様式II（写真データ）'!$G$9:$G$1497='様式I（フィルムデータ）'!$A56)*('様式II（写真データ）'!$I$9:$I$1497))</f>
        <v>0</v>
      </c>
      <c r="S56" s="22">
        <f>SUMPRODUCT(('様式II（写真データ）'!$A$9:$A$1497='様式I（フィルムデータ）'!S$32)*('様式II（写真データ）'!$G$9:$G$1497='様式I（フィルムデータ）'!$A56)*('様式II（写真データ）'!$I$9:$I$1497))</f>
        <v>0</v>
      </c>
      <c r="T56" s="22">
        <f>SUMPRODUCT(('様式II（写真データ）'!$A$9:$A$1497='様式I（フィルムデータ）'!T$32)*('様式II（写真データ）'!$G$9:$G$1497='様式I（フィルムデータ）'!$A56)*('様式II（写真データ）'!$I$9:$I$1497))</f>
        <v>0</v>
      </c>
      <c r="U56" s="22">
        <f>SUMPRODUCT(('様式II（写真データ）'!$A$9:$A$1497='様式I（フィルムデータ）'!U$32)*('様式II（写真データ）'!$G$9:$G$1497='様式I（フィルムデータ）'!$A56)*('様式II（写真データ）'!$I$9:$I$1497))</f>
        <v>0</v>
      </c>
      <c r="V56" s="22">
        <f>SUMPRODUCT(('様式II（写真データ）'!$A$9:$A$1497='様式I（フィルムデータ）'!V$32)*('様式II（写真データ）'!$G$9:$G$1497='様式I（フィルムデータ）'!$A56)*('様式II（写真データ）'!$I$9:$I$1497))</f>
        <v>0</v>
      </c>
      <c r="W56" s="22">
        <f>SUMPRODUCT(('様式II（写真データ）'!$A$9:$A$1497='様式I（フィルムデータ）'!W$32)*('様式II（写真データ）'!$G$9:$G$1497='様式I（フィルムデータ）'!$A56)*('様式II（写真データ）'!$I$9:$I$1497))</f>
        <v>0</v>
      </c>
      <c r="X56" s="22">
        <f>SUMPRODUCT(('様式II（写真データ）'!$A$9:$A$1497='様式I（フィルムデータ）'!X$32)*('様式II（写真データ）'!$G$9:$G$1497='様式I（フィルムデータ）'!$A56)*('様式II（写真データ）'!$I$9:$I$1497))</f>
        <v>0</v>
      </c>
      <c r="Y56" s="22">
        <f>SUMPRODUCT(('様式II（写真データ）'!$A$9:$A$1497='様式I（フィルムデータ）'!Y$32)*('様式II（写真データ）'!$G$9:$G$1497='様式I（フィルムデータ）'!$A56)*('様式II（写真データ）'!$I$9:$I$1497))</f>
        <v>0</v>
      </c>
      <c r="Z56" s="22">
        <f>SUMPRODUCT(('様式II（写真データ）'!$A$9:$A$1497='様式I（フィルムデータ）'!Z$32)*('様式II（写真データ）'!$G$9:$G$1497='様式I（フィルムデータ）'!$A56)*('様式II（写真データ）'!$I$9:$I$1497))</f>
        <v>0</v>
      </c>
      <c r="AA56" s="22">
        <f>SUMPRODUCT(('様式II（写真データ）'!$A$9:$A$1497='様式I（フィルムデータ）'!AA$32)*('様式II（写真データ）'!$G$9:$G$1497='様式I（フィルムデータ）'!$A56)*('様式II（写真データ）'!$I$9:$I$1497))</f>
        <v>0</v>
      </c>
      <c r="AB56" s="22">
        <f>SUMPRODUCT(('様式II（写真データ）'!$A$9:$A$1497='様式I（フィルムデータ）'!AB$32)*('様式II（写真データ）'!$G$9:$G$1497='様式I（フィルムデータ）'!$A56)*('様式II（写真データ）'!$I$9:$I$1497))</f>
        <v>0</v>
      </c>
      <c r="AC56" s="22">
        <f>SUMPRODUCT(('様式II（写真データ）'!$A$9:$A$1497='様式I（フィルムデータ）'!AC$32)*('様式II（写真データ）'!$G$9:$G$1497='様式I（フィルムデータ）'!$A56)*('様式II（写真データ）'!$I$9:$I$1497))</f>
        <v>0</v>
      </c>
      <c r="AD56" s="22">
        <f>SUMPRODUCT(('様式II（写真データ）'!$A$9:$A$1497='様式I（フィルムデータ）'!AD$32)*('様式II（写真データ）'!$G$9:$G$1497='様式I（フィルムデータ）'!$A56)*('様式II（写真データ）'!$I$9:$I$1497))</f>
        <v>0</v>
      </c>
      <c r="AE56" s="22">
        <f>SUMPRODUCT(('様式II（写真データ）'!$A$9:$A$1497='様式I（フィルムデータ）'!AE$32)*('様式II（写真データ）'!$G$9:$G$1497='様式I（フィルムデータ）'!$A56)*('様式II（写真データ）'!$I$9:$I$1497))</f>
        <v>0</v>
      </c>
      <c r="AF56" s="22">
        <f>SUMPRODUCT(('様式II（写真データ）'!$A$9:$A$1497='様式I（フィルムデータ）'!AF$32)*('様式II（写真データ）'!$G$9:$G$1497='様式I（フィルムデータ）'!$A56)*('様式II（写真データ）'!$I$9:$I$1497))</f>
        <v>0</v>
      </c>
      <c r="AG56" s="22">
        <f>SUMPRODUCT(('様式II（写真データ）'!$A$9:$A$1497='様式I（フィルムデータ）'!AG$32)*('様式II（写真データ）'!$G$9:$G$1497='様式I（フィルムデータ）'!$A56)*('様式II（写真データ）'!$I$9:$I$1497))</f>
        <v>0</v>
      </c>
      <c r="AH56" s="22">
        <f>SUMPRODUCT(('様式II（写真データ）'!$A$9:$A$1497='様式I（フィルムデータ）'!AH$32)*('様式II（写真データ）'!$G$9:$G$1497='様式I（フィルムデータ）'!$A56)*('様式II（写真データ）'!$I$9:$I$1497))</f>
        <v>0</v>
      </c>
      <c r="AI56" s="22">
        <f>SUMPRODUCT(('様式II（写真データ）'!$A$9:$A$1497='様式I（フィルムデータ）'!AI$32)*('様式II（写真データ）'!$G$9:$G$1497='様式I（フィルムデータ）'!$A56)*('様式II（写真データ）'!$I$9:$I$1497))</f>
        <v>0</v>
      </c>
      <c r="AJ56" s="22">
        <f>SUMPRODUCT(('様式II（写真データ）'!$A$9:$A$1497='様式I（フィルムデータ）'!AJ$32)*('様式II（写真データ）'!$G$9:$G$1497='様式I（フィルムデータ）'!$A56)*('様式II（写真データ）'!$I$9:$I$1497))</f>
        <v>0</v>
      </c>
      <c r="AK56" s="22">
        <f>SUMPRODUCT(('様式II（写真データ）'!$A$9:$A$1497='様式I（フィルムデータ）'!AK$32)*('様式II（写真データ）'!$G$9:$G$1497='様式I（フィルムデータ）'!$A56)*('様式II（写真データ）'!$I$9:$I$1497))</f>
        <v>0</v>
      </c>
      <c r="AL56" s="22">
        <f>SUMPRODUCT(('様式II（写真データ）'!$A$9:$A$1497='様式I（フィルムデータ）'!AL$32)*('様式II（写真データ）'!$G$9:$G$1497='様式I（フィルムデータ）'!$A56)*('様式II（写真データ）'!$I$9:$I$1497))</f>
        <v>0</v>
      </c>
      <c r="AM56" s="22">
        <f>SUMPRODUCT(('様式II（写真データ）'!$A$9:$A$1497='様式I（フィルムデータ）'!AM$32)*('様式II（写真データ）'!$G$9:$G$1497='様式I（フィルムデータ）'!$A56)*('様式II（写真データ）'!$I$9:$I$1497))</f>
        <v>0</v>
      </c>
      <c r="AN56" s="22">
        <f>SUMPRODUCT(('様式II（写真データ）'!$A$9:$A$1497='様式I（フィルムデータ）'!AN$32)*('様式II（写真データ）'!$G$9:$G$1497='様式I（フィルムデータ）'!$A56)*('様式II（写真データ）'!$I$9:$I$1497))</f>
        <v>0</v>
      </c>
      <c r="AO56" s="22">
        <f>SUMPRODUCT(('様式II（写真データ）'!$A$9:$A$1497='様式I（フィルムデータ）'!AO$32)*('様式II（写真データ）'!$G$9:$G$1497='様式I（フィルムデータ）'!$A56)*('様式II（写真データ）'!$I$9:$I$1497))</f>
        <v>0</v>
      </c>
      <c r="AP56" s="22">
        <f>SUMPRODUCT(('様式II（写真データ）'!$A$9:$A$1497='様式I（フィルムデータ）'!AP$32)*('様式II（写真データ）'!$G$9:$G$1497='様式I（フィルムデータ）'!$A56)*('様式II（写真データ）'!$I$9:$I$1497))</f>
        <v>0</v>
      </c>
    </row>
    <row r="57" spans="1:42">
      <c r="A57" s="23"/>
      <c r="B57" s="27" t="str">
        <f t="shared" si="3"/>
        <v/>
      </c>
      <c r="C57" s="22">
        <f>SUMPRODUCT(('様式II（写真データ）'!$A$9:$A$1497='様式I（フィルムデータ）'!C$32)*('様式II（写真データ）'!$G$9:$G$1497='様式I（フィルムデータ）'!$A57)*('様式II（写真データ）'!$I$9:$I$1497))</f>
        <v>0</v>
      </c>
      <c r="D57" s="22">
        <f>SUMPRODUCT(('様式II（写真データ）'!$A$9:$A$1497='様式I（フィルムデータ）'!D$32)*('様式II（写真データ）'!$G$9:$G$1497='様式I（フィルムデータ）'!$A57)*('様式II（写真データ）'!$I$9:$I$1497))</f>
        <v>0</v>
      </c>
      <c r="E57" s="22">
        <f>SUMPRODUCT(('様式II（写真データ）'!$A$9:$A$1497='様式I（フィルムデータ）'!E$32)*('様式II（写真データ）'!$G$9:$G$1497='様式I（フィルムデータ）'!$A57)*('様式II（写真データ）'!$I$9:$I$1497))</f>
        <v>0</v>
      </c>
      <c r="F57" s="22">
        <f>SUMPRODUCT(('様式II（写真データ）'!$A$9:$A$1497='様式I（フィルムデータ）'!F$32)*('様式II（写真データ）'!$G$9:$G$1497='様式I（フィルムデータ）'!$A57)*('様式II（写真データ）'!$I$9:$I$1497))</f>
        <v>0</v>
      </c>
      <c r="G57" s="22">
        <f>SUMPRODUCT(('様式II（写真データ）'!$A$9:$A$1497='様式I（フィルムデータ）'!G$32)*('様式II（写真データ）'!$G$9:$G$1497='様式I（フィルムデータ）'!$A57)*('様式II（写真データ）'!$I$9:$I$1497))</f>
        <v>0</v>
      </c>
      <c r="H57" s="22">
        <f>SUMPRODUCT(('様式II（写真データ）'!$A$9:$A$1497='様式I（フィルムデータ）'!H$32)*('様式II（写真データ）'!$G$9:$G$1497='様式I（フィルムデータ）'!$A57)*('様式II（写真データ）'!$I$9:$I$1497))</f>
        <v>0</v>
      </c>
      <c r="I57" s="22">
        <f>SUMPRODUCT(('様式II（写真データ）'!$A$9:$A$1497='様式I（フィルムデータ）'!I$32)*('様式II（写真データ）'!$G$9:$G$1497='様式I（フィルムデータ）'!$A57)*('様式II（写真データ）'!$I$9:$I$1497))</f>
        <v>0</v>
      </c>
      <c r="J57" s="22">
        <f>SUMPRODUCT(('様式II（写真データ）'!$A$9:$A$1497='様式I（フィルムデータ）'!J$32)*('様式II（写真データ）'!$G$9:$G$1497='様式I（フィルムデータ）'!$A57)*('様式II（写真データ）'!$I$9:$I$1497))</f>
        <v>0</v>
      </c>
      <c r="K57" s="22">
        <f>SUMPRODUCT(('様式II（写真データ）'!$A$9:$A$1497='様式I（フィルムデータ）'!K$32)*('様式II（写真データ）'!$G$9:$G$1497='様式I（フィルムデータ）'!$A57)*('様式II（写真データ）'!$I$9:$I$1497))</f>
        <v>0</v>
      </c>
      <c r="L57" s="22">
        <f>SUMPRODUCT(('様式II（写真データ）'!$A$9:$A$1497='様式I（フィルムデータ）'!L$32)*('様式II（写真データ）'!$G$9:$G$1497='様式I（フィルムデータ）'!$A57)*('様式II（写真データ）'!$I$9:$I$1497))</f>
        <v>0</v>
      </c>
      <c r="M57" s="22">
        <f>SUMPRODUCT(('様式II（写真データ）'!$A$9:$A$1497='様式I（フィルムデータ）'!M$32)*('様式II（写真データ）'!$G$9:$G$1497='様式I（フィルムデータ）'!$A57)*('様式II（写真データ）'!$I$9:$I$1497))</f>
        <v>0</v>
      </c>
      <c r="N57" s="22">
        <f>SUMPRODUCT(('様式II（写真データ）'!$A$9:$A$1497='様式I（フィルムデータ）'!N$32)*('様式II（写真データ）'!$G$9:$G$1497='様式I（フィルムデータ）'!$A57)*('様式II（写真データ）'!$I$9:$I$1497))</f>
        <v>0</v>
      </c>
      <c r="O57" s="22">
        <f>SUMPRODUCT(('様式II（写真データ）'!$A$9:$A$1497='様式I（フィルムデータ）'!O$32)*('様式II（写真データ）'!$G$9:$G$1497='様式I（フィルムデータ）'!$A57)*('様式II（写真データ）'!$I$9:$I$1497))</f>
        <v>0</v>
      </c>
      <c r="P57" s="22">
        <f>SUMPRODUCT(('様式II（写真データ）'!$A$9:$A$1497='様式I（フィルムデータ）'!P$32)*('様式II（写真データ）'!$G$9:$G$1497='様式I（フィルムデータ）'!$A57)*('様式II（写真データ）'!$I$9:$I$1497))</f>
        <v>0</v>
      </c>
      <c r="Q57" s="22">
        <f>SUMPRODUCT(('様式II（写真データ）'!$A$9:$A$1497='様式I（フィルムデータ）'!Q$32)*('様式II（写真データ）'!$G$9:$G$1497='様式I（フィルムデータ）'!$A57)*('様式II（写真データ）'!$I$9:$I$1497))</f>
        <v>0</v>
      </c>
      <c r="R57" s="22">
        <f>SUMPRODUCT(('様式II（写真データ）'!$A$9:$A$1497='様式I（フィルムデータ）'!R$32)*('様式II（写真データ）'!$G$9:$G$1497='様式I（フィルムデータ）'!$A57)*('様式II（写真データ）'!$I$9:$I$1497))</f>
        <v>0</v>
      </c>
      <c r="S57" s="22">
        <f>SUMPRODUCT(('様式II（写真データ）'!$A$9:$A$1497='様式I（フィルムデータ）'!S$32)*('様式II（写真データ）'!$G$9:$G$1497='様式I（フィルムデータ）'!$A57)*('様式II（写真データ）'!$I$9:$I$1497))</f>
        <v>0</v>
      </c>
      <c r="T57" s="22">
        <f>SUMPRODUCT(('様式II（写真データ）'!$A$9:$A$1497='様式I（フィルムデータ）'!T$32)*('様式II（写真データ）'!$G$9:$G$1497='様式I（フィルムデータ）'!$A57)*('様式II（写真データ）'!$I$9:$I$1497))</f>
        <v>0</v>
      </c>
      <c r="U57" s="22">
        <f>SUMPRODUCT(('様式II（写真データ）'!$A$9:$A$1497='様式I（フィルムデータ）'!U$32)*('様式II（写真データ）'!$G$9:$G$1497='様式I（フィルムデータ）'!$A57)*('様式II（写真データ）'!$I$9:$I$1497))</f>
        <v>0</v>
      </c>
      <c r="V57" s="22">
        <f>SUMPRODUCT(('様式II（写真データ）'!$A$9:$A$1497='様式I（フィルムデータ）'!V$32)*('様式II（写真データ）'!$G$9:$G$1497='様式I（フィルムデータ）'!$A57)*('様式II（写真データ）'!$I$9:$I$1497))</f>
        <v>0</v>
      </c>
      <c r="W57" s="22">
        <f>SUMPRODUCT(('様式II（写真データ）'!$A$9:$A$1497='様式I（フィルムデータ）'!W$32)*('様式II（写真データ）'!$G$9:$G$1497='様式I（フィルムデータ）'!$A57)*('様式II（写真データ）'!$I$9:$I$1497))</f>
        <v>0</v>
      </c>
      <c r="X57" s="22">
        <f>SUMPRODUCT(('様式II（写真データ）'!$A$9:$A$1497='様式I（フィルムデータ）'!X$32)*('様式II（写真データ）'!$G$9:$G$1497='様式I（フィルムデータ）'!$A57)*('様式II（写真データ）'!$I$9:$I$1497))</f>
        <v>0</v>
      </c>
      <c r="Y57" s="22">
        <f>SUMPRODUCT(('様式II（写真データ）'!$A$9:$A$1497='様式I（フィルムデータ）'!Y$32)*('様式II（写真データ）'!$G$9:$G$1497='様式I（フィルムデータ）'!$A57)*('様式II（写真データ）'!$I$9:$I$1497))</f>
        <v>0</v>
      </c>
      <c r="Z57" s="22">
        <f>SUMPRODUCT(('様式II（写真データ）'!$A$9:$A$1497='様式I（フィルムデータ）'!Z$32)*('様式II（写真データ）'!$G$9:$G$1497='様式I（フィルムデータ）'!$A57)*('様式II（写真データ）'!$I$9:$I$1497))</f>
        <v>0</v>
      </c>
      <c r="AA57" s="22">
        <f>SUMPRODUCT(('様式II（写真データ）'!$A$9:$A$1497='様式I（フィルムデータ）'!AA$32)*('様式II（写真データ）'!$G$9:$G$1497='様式I（フィルムデータ）'!$A57)*('様式II（写真データ）'!$I$9:$I$1497))</f>
        <v>0</v>
      </c>
      <c r="AB57" s="22">
        <f>SUMPRODUCT(('様式II（写真データ）'!$A$9:$A$1497='様式I（フィルムデータ）'!AB$32)*('様式II（写真データ）'!$G$9:$G$1497='様式I（フィルムデータ）'!$A57)*('様式II（写真データ）'!$I$9:$I$1497))</f>
        <v>0</v>
      </c>
      <c r="AC57" s="22">
        <f>SUMPRODUCT(('様式II（写真データ）'!$A$9:$A$1497='様式I（フィルムデータ）'!AC$32)*('様式II（写真データ）'!$G$9:$G$1497='様式I（フィルムデータ）'!$A57)*('様式II（写真データ）'!$I$9:$I$1497))</f>
        <v>0</v>
      </c>
      <c r="AD57" s="22">
        <f>SUMPRODUCT(('様式II（写真データ）'!$A$9:$A$1497='様式I（フィルムデータ）'!AD$32)*('様式II（写真データ）'!$G$9:$G$1497='様式I（フィルムデータ）'!$A57)*('様式II（写真データ）'!$I$9:$I$1497))</f>
        <v>0</v>
      </c>
      <c r="AE57" s="22">
        <f>SUMPRODUCT(('様式II（写真データ）'!$A$9:$A$1497='様式I（フィルムデータ）'!AE$32)*('様式II（写真データ）'!$G$9:$G$1497='様式I（フィルムデータ）'!$A57)*('様式II（写真データ）'!$I$9:$I$1497))</f>
        <v>0</v>
      </c>
      <c r="AF57" s="22">
        <f>SUMPRODUCT(('様式II（写真データ）'!$A$9:$A$1497='様式I（フィルムデータ）'!AF$32)*('様式II（写真データ）'!$G$9:$G$1497='様式I（フィルムデータ）'!$A57)*('様式II（写真データ）'!$I$9:$I$1497))</f>
        <v>0</v>
      </c>
      <c r="AG57" s="22">
        <f>SUMPRODUCT(('様式II（写真データ）'!$A$9:$A$1497='様式I（フィルムデータ）'!AG$32)*('様式II（写真データ）'!$G$9:$G$1497='様式I（フィルムデータ）'!$A57)*('様式II（写真データ）'!$I$9:$I$1497))</f>
        <v>0</v>
      </c>
      <c r="AH57" s="22">
        <f>SUMPRODUCT(('様式II（写真データ）'!$A$9:$A$1497='様式I（フィルムデータ）'!AH$32)*('様式II（写真データ）'!$G$9:$G$1497='様式I（フィルムデータ）'!$A57)*('様式II（写真データ）'!$I$9:$I$1497))</f>
        <v>0</v>
      </c>
      <c r="AI57" s="22">
        <f>SUMPRODUCT(('様式II（写真データ）'!$A$9:$A$1497='様式I（フィルムデータ）'!AI$32)*('様式II（写真データ）'!$G$9:$G$1497='様式I（フィルムデータ）'!$A57)*('様式II（写真データ）'!$I$9:$I$1497))</f>
        <v>0</v>
      </c>
      <c r="AJ57" s="22">
        <f>SUMPRODUCT(('様式II（写真データ）'!$A$9:$A$1497='様式I（フィルムデータ）'!AJ$32)*('様式II（写真データ）'!$G$9:$G$1497='様式I（フィルムデータ）'!$A57)*('様式II（写真データ）'!$I$9:$I$1497))</f>
        <v>0</v>
      </c>
      <c r="AK57" s="22">
        <f>SUMPRODUCT(('様式II（写真データ）'!$A$9:$A$1497='様式I（フィルムデータ）'!AK$32)*('様式II（写真データ）'!$G$9:$G$1497='様式I（フィルムデータ）'!$A57)*('様式II（写真データ）'!$I$9:$I$1497))</f>
        <v>0</v>
      </c>
      <c r="AL57" s="22">
        <f>SUMPRODUCT(('様式II（写真データ）'!$A$9:$A$1497='様式I（フィルムデータ）'!AL$32)*('様式II（写真データ）'!$G$9:$G$1497='様式I（フィルムデータ）'!$A57)*('様式II（写真データ）'!$I$9:$I$1497))</f>
        <v>0</v>
      </c>
      <c r="AM57" s="22">
        <f>SUMPRODUCT(('様式II（写真データ）'!$A$9:$A$1497='様式I（フィルムデータ）'!AM$32)*('様式II（写真データ）'!$G$9:$G$1497='様式I（フィルムデータ）'!$A57)*('様式II（写真データ）'!$I$9:$I$1497))</f>
        <v>0</v>
      </c>
      <c r="AN57" s="22">
        <f>SUMPRODUCT(('様式II（写真データ）'!$A$9:$A$1497='様式I（フィルムデータ）'!AN$32)*('様式II（写真データ）'!$G$9:$G$1497='様式I（フィルムデータ）'!$A57)*('様式II（写真データ）'!$I$9:$I$1497))</f>
        <v>0</v>
      </c>
      <c r="AO57" s="22">
        <f>SUMPRODUCT(('様式II（写真データ）'!$A$9:$A$1497='様式I（フィルムデータ）'!AO$32)*('様式II（写真データ）'!$G$9:$G$1497='様式I（フィルムデータ）'!$A57)*('様式II（写真データ）'!$I$9:$I$1497))</f>
        <v>0</v>
      </c>
      <c r="AP57" s="22">
        <f>SUMPRODUCT(('様式II（写真データ）'!$A$9:$A$1497='様式I（フィルムデータ）'!AP$32)*('様式II（写真データ）'!$G$9:$G$1497='様式I（フィルムデータ）'!$A57)*('様式II（写真データ）'!$I$9:$I$1497))</f>
        <v>0</v>
      </c>
    </row>
    <row r="58" spans="1:42">
      <c r="A58" s="23"/>
      <c r="B58" s="27" t="str">
        <f t="shared" si="3"/>
        <v/>
      </c>
      <c r="C58" s="22">
        <f>SUMPRODUCT(('様式II（写真データ）'!$A$9:$A$1497='様式I（フィルムデータ）'!C$32)*('様式II（写真データ）'!$G$9:$G$1497='様式I（フィルムデータ）'!$A58)*('様式II（写真データ）'!$I$9:$I$1497))</f>
        <v>0</v>
      </c>
      <c r="D58" s="22">
        <f>SUMPRODUCT(('様式II（写真データ）'!$A$9:$A$1497='様式I（フィルムデータ）'!D$32)*('様式II（写真データ）'!$G$9:$G$1497='様式I（フィルムデータ）'!$A58)*('様式II（写真データ）'!$I$9:$I$1497))</f>
        <v>0</v>
      </c>
      <c r="E58" s="22">
        <f>SUMPRODUCT(('様式II（写真データ）'!$A$9:$A$1497='様式I（フィルムデータ）'!E$32)*('様式II（写真データ）'!$G$9:$G$1497='様式I（フィルムデータ）'!$A58)*('様式II（写真データ）'!$I$9:$I$1497))</f>
        <v>0</v>
      </c>
      <c r="F58" s="22">
        <f>SUMPRODUCT(('様式II（写真データ）'!$A$9:$A$1497='様式I（フィルムデータ）'!F$32)*('様式II（写真データ）'!$G$9:$G$1497='様式I（フィルムデータ）'!$A58)*('様式II（写真データ）'!$I$9:$I$1497))</f>
        <v>0</v>
      </c>
      <c r="G58" s="22">
        <f>SUMPRODUCT(('様式II（写真データ）'!$A$9:$A$1497='様式I（フィルムデータ）'!G$32)*('様式II（写真データ）'!$G$9:$G$1497='様式I（フィルムデータ）'!$A58)*('様式II（写真データ）'!$I$9:$I$1497))</f>
        <v>0</v>
      </c>
      <c r="H58" s="22">
        <f>SUMPRODUCT(('様式II（写真データ）'!$A$9:$A$1497='様式I（フィルムデータ）'!H$32)*('様式II（写真データ）'!$G$9:$G$1497='様式I（フィルムデータ）'!$A58)*('様式II（写真データ）'!$I$9:$I$1497))</f>
        <v>0</v>
      </c>
      <c r="I58" s="22">
        <f>SUMPRODUCT(('様式II（写真データ）'!$A$9:$A$1497='様式I（フィルムデータ）'!I$32)*('様式II（写真データ）'!$G$9:$G$1497='様式I（フィルムデータ）'!$A58)*('様式II（写真データ）'!$I$9:$I$1497))</f>
        <v>0</v>
      </c>
      <c r="J58" s="22">
        <f>SUMPRODUCT(('様式II（写真データ）'!$A$9:$A$1497='様式I（フィルムデータ）'!J$32)*('様式II（写真データ）'!$G$9:$G$1497='様式I（フィルムデータ）'!$A58)*('様式II（写真データ）'!$I$9:$I$1497))</f>
        <v>0</v>
      </c>
      <c r="K58" s="22">
        <f>SUMPRODUCT(('様式II（写真データ）'!$A$9:$A$1497='様式I（フィルムデータ）'!K$32)*('様式II（写真データ）'!$G$9:$G$1497='様式I（フィルムデータ）'!$A58)*('様式II（写真データ）'!$I$9:$I$1497))</f>
        <v>0</v>
      </c>
      <c r="L58" s="22">
        <f>SUMPRODUCT(('様式II（写真データ）'!$A$9:$A$1497='様式I（フィルムデータ）'!L$32)*('様式II（写真データ）'!$G$9:$G$1497='様式I（フィルムデータ）'!$A58)*('様式II（写真データ）'!$I$9:$I$1497))</f>
        <v>0</v>
      </c>
      <c r="M58" s="22">
        <f>SUMPRODUCT(('様式II（写真データ）'!$A$9:$A$1497='様式I（フィルムデータ）'!M$32)*('様式II（写真データ）'!$G$9:$G$1497='様式I（フィルムデータ）'!$A58)*('様式II（写真データ）'!$I$9:$I$1497))</f>
        <v>0</v>
      </c>
      <c r="N58" s="22">
        <f>SUMPRODUCT(('様式II（写真データ）'!$A$9:$A$1497='様式I（フィルムデータ）'!N$32)*('様式II（写真データ）'!$G$9:$G$1497='様式I（フィルムデータ）'!$A58)*('様式II（写真データ）'!$I$9:$I$1497))</f>
        <v>0</v>
      </c>
      <c r="O58" s="22">
        <f>SUMPRODUCT(('様式II（写真データ）'!$A$9:$A$1497='様式I（フィルムデータ）'!O$32)*('様式II（写真データ）'!$G$9:$G$1497='様式I（フィルムデータ）'!$A58)*('様式II（写真データ）'!$I$9:$I$1497))</f>
        <v>0</v>
      </c>
      <c r="P58" s="22">
        <f>SUMPRODUCT(('様式II（写真データ）'!$A$9:$A$1497='様式I（フィルムデータ）'!P$32)*('様式II（写真データ）'!$G$9:$G$1497='様式I（フィルムデータ）'!$A58)*('様式II（写真データ）'!$I$9:$I$1497))</f>
        <v>0</v>
      </c>
      <c r="Q58" s="22">
        <f>SUMPRODUCT(('様式II（写真データ）'!$A$9:$A$1497='様式I（フィルムデータ）'!Q$32)*('様式II（写真データ）'!$G$9:$G$1497='様式I（フィルムデータ）'!$A58)*('様式II（写真データ）'!$I$9:$I$1497))</f>
        <v>0</v>
      </c>
      <c r="R58" s="22">
        <f>SUMPRODUCT(('様式II（写真データ）'!$A$9:$A$1497='様式I（フィルムデータ）'!R$32)*('様式II（写真データ）'!$G$9:$G$1497='様式I（フィルムデータ）'!$A58)*('様式II（写真データ）'!$I$9:$I$1497))</f>
        <v>0</v>
      </c>
      <c r="S58" s="22">
        <f>SUMPRODUCT(('様式II（写真データ）'!$A$9:$A$1497='様式I（フィルムデータ）'!S$32)*('様式II（写真データ）'!$G$9:$G$1497='様式I（フィルムデータ）'!$A58)*('様式II（写真データ）'!$I$9:$I$1497))</f>
        <v>0</v>
      </c>
      <c r="T58" s="22">
        <f>SUMPRODUCT(('様式II（写真データ）'!$A$9:$A$1497='様式I（フィルムデータ）'!T$32)*('様式II（写真データ）'!$G$9:$G$1497='様式I（フィルムデータ）'!$A58)*('様式II（写真データ）'!$I$9:$I$1497))</f>
        <v>0</v>
      </c>
      <c r="U58" s="22">
        <f>SUMPRODUCT(('様式II（写真データ）'!$A$9:$A$1497='様式I（フィルムデータ）'!U$32)*('様式II（写真データ）'!$G$9:$G$1497='様式I（フィルムデータ）'!$A58)*('様式II（写真データ）'!$I$9:$I$1497))</f>
        <v>0</v>
      </c>
      <c r="V58" s="22">
        <f>SUMPRODUCT(('様式II（写真データ）'!$A$9:$A$1497='様式I（フィルムデータ）'!V$32)*('様式II（写真データ）'!$G$9:$G$1497='様式I（フィルムデータ）'!$A58)*('様式II（写真データ）'!$I$9:$I$1497))</f>
        <v>0</v>
      </c>
      <c r="W58" s="22">
        <f>SUMPRODUCT(('様式II（写真データ）'!$A$9:$A$1497='様式I（フィルムデータ）'!W$32)*('様式II（写真データ）'!$G$9:$G$1497='様式I（フィルムデータ）'!$A58)*('様式II（写真データ）'!$I$9:$I$1497))</f>
        <v>0</v>
      </c>
      <c r="X58" s="22">
        <f>SUMPRODUCT(('様式II（写真データ）'!$A$9:$A$1497='様式I（フィルムデータ）'!X$32)*('様式II（写真データ）'!$G$9:$G$1497='様式I（フィルムデータ）'!$A58)*('様式II（写真データ）'!$I$9:$I$1497))</f>
        <v>0</v>
      </c>
      <c r="Y58" s="22">
        <f>SUMPRODUCT(('様式II（写真データ）'!$A$9:$A$1497='様式I（フィルムデータ）'!Y$32)*('様式II（写真データ）'!$G$9:$G$1497='様式I（フィルムデータ）'!$A58)*('様式II（写真データ）'!$I$9:$I$1497))</f>
        <v>0</v>
      </c>
      <c r="Z58" s="22">
        <f>SUMPRODUCT(('様式II（写真データ）'!$A$9:$A$1497='様式I（フィルムデータ）'!Z$32)*('様式II（写真データ）'!$G$9:$G$1497='様式I（フィルムデータ）'!$A58)*('様式II（写真データ）'!$I$9:$I$1497))</f>
        <v>0</v>
      </c>
      <c r="AA58" s="22">
        <f>SUMPRODUCT(('様式II（写真データ）'!$A$9:$A$1497='様式I（フィルムデータ）'!AA$32)*('様式II（写真データ）'!$G$9:$G$1497='様式I（フィルムデータ）'!$A58)*('様式II（写真データ）'!$I$9:$I$1497))</f>
        <v>0</v>
      </c>
      <c r="AB58" s="22">
        <f>SUMPRODUCT(('様式II（写真データ）'!$A$9:$A$1497='様式I（フィルムデータ）'!AB$32)*('様式II（写真データ）'!$G$9:$G$1497='様式I（フィルムデータ）'!$A58)*('様式II（写真データ）'!$I$9:$I$1497))</f>
        <v>0</v>
      </c>
      <c r="AC58" s="22">
        <f>SUMPRODUCT(('様式II（写真データ）'!$A$9:$A$1497='様式I（フィルムデータ）'!AC$32)*('様式II（写真データ）'!$G$9:$G$1497='様式I（フィルムデータ）'!$A58)*('様式II（写真データ）'!$I$9:$I$1497))</f>
        <v>0</v>
      </c>
      <c r="AD58" s="22">
        <f>SUMPRODUCT(('様式II（写真データ）'!$A$9:$A$1497='様式I（フィルムデータ）'!AD$32)*('様式II（写真データ）'!$G$9:$G$1497='様式I（フィルムデータ）'!$A58)*('様式II（写真データ）'!$I$9:$I$1497))</f>
        <v>0</v>
      </c>
      <c r="AE58" s="22">
        <f>SUMPRODUCT(('様式II（写真データ）'!$A$9:$A$1497='様式I（フィルムデータ）'!AE$32)*('様式II（写真データ）'!$G$9:$G$1497='様式I（フィルムデータ）'!$A58)*('様式II（写真データ）'!$I$9:$I$1497))</f>
        <v>0</v>
      </c>
      <c r="AF58" s="22">
        <f>SUMPRODUCT(('様式II（写真データ）'!$A$9:$A$1497='様式I（フィルムデータ）'!AF$32)*('様式II（写真データ）'!$G$9:$G$1497='様式I（フィルムデータ）'!$A58)*('様式II（写真データ）'!$I$9:$I$1497))</f>
        <v>0</v>
      </c>
      <c r="AG58" s="22">
        <f>SUMPRODUCT(('様式II（写真データ）'!$A$9:$A$1497='様式I（フィルムデータ）'!AG$32)*('様式II（写真データ）'!$G$9:$G$1497='様式I（フィルムデータ）'!$A58)*('様式II（写真データ）'!$I$9:$I$1497))</f>
        <v>0</v>
      </c>
      <c r="AH58" s="22">
        <f>SUMPRODUCT(('様式II（写真データ）'!$A$9:$A$1497='様式I（フィルムデータ）'!AH$32)*('様式II（写真データ）'!$G$9:$G$1497='様式I（フィルムデータ）'!$A58)*('様式II（写真データ）'!$I$9:$I$1497))</f>
        <v>0</v>
      </c>
      <c r="AI58" s="22">
        <f>SUMPRODUCT(('様式II（写真データ）'!$A$9:$A$1497='様式I（フィルムデータ）'!AI$32)*('様式II（写真データ）'!$G$9:$G$1497='様式I（フィルムデータ）'!$A58)*('様式II（写真データ）'!$I$9:$I$1497))</f>
        <v>0</v>
      </c>
      <c r="AJ58" s="22">
        <f>SUMPRODUCT(('様式II（写真データ）'!$A$9:$A$1497='様式I（フィルムデータ）'!AJ$32)*('様式II（写真データ）'!$G$9:$G$1497='様式I（フィルムデータ）'!$A58)*('様式II（写真データ）'!$I$9:$I$1497))</f>
        <v>0</v>
      </c>
      <c r="AK58" s="22">
        <f>SUMPRODUCT(('様式II（写真データ）'!$A$9:$A$1497='様式I（フィルムデータ）'!AK$32)*('様式II（写真データ）'!$G$9:$G$1497='様式I（フィルムデータ）'!$A58)*('様式II（写真データ）'!$I$9:$I$1497))</f>
        <v>0</v>
      </c>
      <c r="AL58" s="22">
        <f>SUMPRODUCT(('様式II（写真データ）'!$A$9:$A$1497='様式I（フィルムデータ）'!AL$32)*('様式II（写真データ）'!$G$9:$G$1497='様式I（フィルムデータ）'!$A58)*('様式II（写真データ）'!$I$9:$I$1497))</f>
        <v>0</v>
      </c>
      <c r="AM58" s="22">
        <f>SUMPRODUCT(('様式II（写真データ）'!$A$9:$A$1497='様式I（フィルムデータ）'!AM$32)*('様式II（写真データ）'!$G$9:$G$1497='様式I（フィルムデータ）'!$A58)*('様式II（写真データ）'!$I$9:$I$1497))</f>
        <v>0</v>
      </c>
      <c r="AN58" s="22">
        <f>SUMPRODUCT(('様式II（写真データ）'!$A$9:$A$1497='様式I（フィルムデータ）'!AN$32)*('様式II（写真データ）'!$G$9:$G$1497='様式I（フィルムデータ）'!$A58)*('様式II（写真データ）'!$I$9:$I$1497))</f>
        <v>0</v>
      </c>
      <c r="AO58" s="22">
        <f>SUMPRODUCT(('様式II（写真データ）'!$A$9:$A$1497='様式I（フィルムデータ）'!AO$32)*('様式II（写真データ）'!$G$9:$G$1497='様式I（フィルムデータ）'!$A58)*('様式II（写真データ）'!$I$9:$I$1497))</f>
        <v>0</v>
      </c>
      <c r="AP58" s="22">
        <f>SUMPRODUCT(('様式II（写真データ）'!$A$9:$A$1497='様式I（フィルムデータ）'!AP$32)*('様式II（写真データ）'!$G$9:$G$1497='様式I（フィルムデータ）'!$A58)*('様式II（写真データ）'!$I$9:$I$1497))</f>
        <v>0</v>
      </c>
    </row>
    <row r="59" spans="1:42">
      <c r="A59" s="23"/>
      <c r="B59" s="27" t="str">
        <f t="shared" si="3"/>
        <v/>
      </c>
      <c r="C59" s="22">
        <f>SUMPRODUCT(('様式II（写真データ）'!$A$9:$A$1497='様式I（フィルムデータ）'!C$32)*('様式II（写真データ）'!$G$9:$G$1497='様式I（フィルムデータ）'!$A59)*('様式II（写真データ）'!$I$9:$I$1497))</f>
        <v>0</v>
      </c>
      <c r="D59" s="22">
        <f>SUMPRODUCT(('様式II（写真データ）'!$A$9:$A$1497='様式I（フィルムデータ）'!D$32)*('様式II（写真データ）'!$G$9:$G$1497='様式I（フィルムデータ）'!$A59)*('様式II（写真データ）'!$I$9:$I$1497))</f>
        <v>0</v>
      </c>
      <c r="E59" s="22">
        <f>SUMPRODUCT(('様式II（写真データ）'!$A$9:$A$1497='様式I（フィルムデータ）'!E$32)*('様式II（写真データ）'!$G$9:$G$1497='様式I（フィルムデータ）'!$A59)*('様式II（写真データ）'!$I$9:$I$1497))</f>
        <v>0</v>
      </c>
      <c r="F59" s="22">
        <f>SUMPRODUCT(('様式II（写真データ）'!$A$9:$A$1497='様式I（フィルムデータ）'!F$32)*('様式II（写真データ）'!$G$9:$G$1497='様式I（フィルムデータ）'!$A59)*('様式II（写真データ）'!$I$9:$I$1497))</f>
        <v>0</v>
      </c>
      <c r="G59" s="22">
        <f>SUMPRODUCT(('様式II（写真データ）'!$A$9:$A$1497='様式I（フィルムデータ）'!G$32)*('様式II（写真データ）'!$G$9:$G$1497='様式I（フィルムデータ）'!$A59)*('様式II（写真データ）'!$I$9:$I$1497))</f>
        <v>0</v>
      </c>
      <c r="H59" s="22">
        <f>SUMPRODUCT(('様式II（写真データ）'!$A$9:$A$1497='様式I（フィルムデータ）'!H$32)*('様式II（写真データ）'!$G$9:$G$1497='様式I（フィルムデータ）'!$A59)*('様式II（写真データ）'!$I$9:$I$1497))</f>
        <v>0</v>
      </c>
      <c r="I59" s="22">
        <f>SUMPRODUCT(('様式II（写真データ）'!$A$9:$A$1497='様式I（フィルムデータ）'!I$32)*('様式II（写真データ）'!$G$9:$G$1497='様式I（フィルムデータ）'!$A59)*('様式II（写真データ）'!$I$9:$I$1497))</f>
        <v>0</v>
      </c>
      <c r="J59" s="22">
        <f>SUMPRODUCT(('様式II（写真データ）'!$A$9:$A$1497='様式I（フィルムデータ）'!J$32)*('様式II（写真データ）'!$G$9:$G$1497='様式I（フィルムデータ）'!$A59)*('様式II（写真データ）'!$I$9:$I$1497))</f>
        <v>0</v>
      </c>
      <c r="K59" s="22">
        <f>SUMPRODUCT(('様式II（写真データ）'!$A$9:$A$1497='様式I（フィルムデータ）'!K$32)*('様式II（写真データ）'!$G$9:$G$1497='様式I（フィルムデータ）'!$A59)*('様式II（写真データ）'!$I$9:$I$1497))</f>
        <v>0</v>
      </c>
      <c r="L59" s="22">
        <f>SUMPRODUCT(('様式II（写真データ）'!$A$9:$A$1497='様式I（フィルムデータ）'!L$32)*('様式II（写真データ）'!$G$9:$G$1497='様式I（フィルムデータ）'!$A59)*('様式II（写真データ）'!$I$9:$I$1497))</f>
        <v>0</v>
      </c>
      <c r="M59" s="22">
        <f>SUMPRODUCT(('様式II（写真データ）'!$A$9:$A$1497='様式I（フィルムデータ）'!M$32)*('様式II（写真データ）'!$G$9:$G$1497='様式I（フィルムデータ）'!$A59)*('様式II（写真データ）'!$I$9:$I$1497))</f>
        <v>0</v>
      </c>
      <c r="N59" s="22">
        <f>SUMPRODUCT(('様式II（写真データ）'!$A$9:$A$1497='様式I（フィルムデータ）'!N$32)*('様式II（写真データ）'!$G$9:$G$1497='様式I（フィルムデータ）'!$A59)*('様式II（写真データ）'!$I$9:$I$1497))</f>
        <v>0</v>
      </c>
      <c r="O59" s="22">
        <f>SUMPRODUCT(('様式II（写真データ）'!$A$9:$A$1497='様式I（フィルムデータ）'!O$32)*('様式II（写真データ）'!$G$9:$G$1497='様式I（フィルムデータ）'!$A59)*('様式II（写真データ）'!$I$9:$I$1497))</f>
        <v>0</v>
      </c>
      <c r="P59" s="22">
        <f>SUMPRODUCT(('様式II（写真データ）'!$A$9:$A$1497='様式I（フィルムデータ）'!P$32)*('様式II（写真データ）'!$G$9:$G$1497='様式I（フィルムデータ）'!$A59)*('様式II（写真データ）'!$I$9:$I$1497))</f>
        <v>0</v>
      </c>
      <c r="Q59" s="22">
        <f>SUMPRODUCT(('様式II（写真データ）'!$A$9:$A$1497='様式I（フィルムデータ）'!Q$32)*('様式II（写真データ）'!$G$9:$G$1497='様式I（フィルムデータ）'!$A59)*('様式II（写真データ）'!$I$9:$I$1497))</f>
        <v>0</v>
      </c>
      <c r="R59" s="22">
        <f>SUMPRODUCT(('様式II（写真データ）'!$A$9:$A$1497='様式I（フィルムデータ）'!R$32)*('様式II（写真データ）'!$G$9:$G$1497='様式I（フィルムデータ）'!$A59)*('様式II（写真データ）'!$I$9:$I$1497))</f>
        <v>0</v>
      </c>
      <c r="S59" s="22">
        <f>SUMPRODUCT(('様式II（写真データ）'!$A$9:$A$1497='様式I（フィルムデータ）'!S$32)*('様式II（写真データ）'!$G$9:$G$1497='様式I（フィルムデータ）'!$A59)*('様式II（写真データ）'!$I$9:$I$1497))</f>
        <v>0</v>
      </c>
      <c r="T59" s="22">
        <f>SUMPRODUCT(('様式II（写真データ）'!$A$9:$A$1497='様式I（フィルムデータ）'!T$32)*('様式II（写真データ）'!$G$9:$G$1497='様式I（フィルムデータ）'!$A59)*('様式II（写真データ）'!$I$9:$I$1497))</f>
        <v>0</v>
      </c>
      <c r="U59" s="22">
        <f>SUMPRODUCT(('様式II（写真データ）'!$A$9:$A$1497='様式I（フィルムデータ）'!U$32)*('様式II（写真データ）'!$G$9:$G$1497='様式I（フィルムデータ）'!$A59)*('様式II（写真データ）'!$I$9:$I$1497))</f>
        <v>0</v>
      </c>
      <c r="V59" s="22">
        <f>SUMPRODUCT(('様式II（写真データ）'!$A$9:$A$1497='様式I（フィルムデータ）'!V$32)*('様式II（写真データ）'!$G$9:$G$1497='様式I（フィルムデータ）'!$A59)*('様式II（写真データ）'!$I$9:$I$1497))</f>
        <v>0</v>
      </c>
      <c r="W59" s="22">
        <f>SUMPRODUCT(('様式II（写真データ）'!$A$9:$A$1497='様式I（フィルムデータ）'!W$32)*('様式II（写真データ）'!$G$9:$G$1497='様式I（フィルムデータ）'!$A59)*('様式II（写真データ）'!$I$9:$I$1497))</f>
        <v>0</v>
      </c>
      <c r="X59" s="22">
        <f>SUMPRODUCT(('様式II（写真データ）'!$A$9:$A$1497='様式I（フィルムデータ）'!X$32)*('様式II（写真データ）'!$G$9:$G$1497='様式I（フィルムデータ）'!$A59)*('様式II（写真データ）'!$I$9:$I$1497))</f>
        <v>0</v>
      </c>
      <c r="Y59" s="22">
        <f>SUMPRODUCT(('様式II（写真データ）'!$A$9:$A$1497='様式I（フィルムデータ）'!Y$32)*('様式II（写真データ）'!$G$9:$G$1497='様式I（フィルムデータ）'!$A59)*('様式II（写真データ）'!$I$9:$I$1497))</f>
        <v>0</v>
      </c>
      <c r="Z59" s="22">
        <f>SUMPRODUCT(('様式II（写真データ）'!$A$9:$A$1497='様式I（フィルムデータ）'!Z$32)*('様式II（写真データ）'!$G$9:$G$1497='様式I（フィルムデータ）'!$A59)*('様式II（写真データ）'!$I$9:$I$1497))</f>
        <v>0</v>
      </c>
      <c r="AA59" s="22">
        <f>SUMPRODUCT(('様式II（写真データ）'!$A$9:$A$1497='様式I（フィルムデータ）'!AA$32)*('様式II（写真データ）'!$G$9:$G$1497='様式I（フィルムデータ）'!$A59)*('様式II（写真データ）'!$I$9:$I$1497))</f>
        <v>0</v>
      </c>
      <c r="AB59" s="22">
        <f>SUMPRODUCT(('様式II（写真データ）'!$A$9:$A$1497='様式I（フィルムデータ）'!AB$32)*('様式II（写真データ）'!$G$9:$G$1497='様式I（フィルムデータ）'!$A59)*('様式II（写真データ）'!$I$9:$I$1497))</f>
        <v>0</v>
      </c>
      <c r="AC59" s="22">
        <f>SUMPRODUCT(('様式II（写真データ）'!$A$9:$A$1497='様式I（フィルムデータ）'!AC$32)*('様式II（写真データ）'!$G$9:$G$1497='様式I（フィルムデータ）'!$A59)*('様式II（写真データ）'!$I$9:$I$1497))</f>
        <v>0</v>
      </c>
      <c r="AD59" s="22">
        <f>SUMPRODUCT(('様式II（写真データ）'!$A$9:$A$1497='様式I（フィルムデータ）'!AD$32)*('様式II（写真データ）'!$G$9:$G$1497='様式I（フィルムデータ）'!$A59)*('様式II（写真データ）'!$I$9:$I$1497))</f>
        <v>0</v>
      </c>
      <c r="AE59" s="22">
        <f>SUMPRODUCT(('様式II（写真データ）'!$A$9:$A$1497='様式I（フィルムデータ）'!AE$32)*('様式II（写真データ）'!$G$9:$G$1497='様式I（フィルムデータ）'!$A59)*('様式II（写真データ）'!$I$9:$I$1497))</f>
        <v>0</v>
      </c>
      <c r="AF59" s="22">
        <f>SUMPRODUCT(('様式II（写真データ）'!$A$9:$A$1497='様式I（フィルムデータ）'!AF$32)*('様式II（写真データ）'!$G$9:$G$1497='様式I（フィルムデータ）'!$A59)*('様式II（写真データ）'!$I$9:$I$1497))</f>
        <v>0</v>
      </c>
      <c r="AG59" s="22">
        <f>SUMPRODUCT(('様式II（写真データ）'!$A$9:$A$1497='様式I（フィルムデータ）'!AG$32)*('様式II（写真データ）'!$G$9:$G$1497='様式I（フィルムデータ）'!$A59)*('様式II（写真データ）'!$I$9:$I$1497))</f>
        <v>0</v>
      </c>
      <c r="AH59" s="22">
        <f>SUMPRODUCT(('様式II（写真データ）'!$A$9:$A$1497='様式I（フィルムデータ）'!AH$32)*('様式II（写真データ）'!$G$9:$G$1497='様式I（フィルムデータ）'!$A59)*('様式II（写真データ）'!$I$9:$I$1497))</f>
        <v>0</v>
      </c>
      <c r="AI59" s="22">
        <f>SUMPRODUCT(('様式II（写真データ）'!$A$9:$A$1497='様式I（フィルムデータ）'!AI$32)*('様式II（写真データ）'!$G$9:$G$1497='様式I（フィルムデータ）'!$A59)*('様式II（写真データ）'!$I$9:$I$1497))</f>
        <v>0</v>
      </c>
      <c r="AJ59" s="22">
        <f>SUMPRODUCT(('様式II（写真データ）'!$A$9:$A$1497='様式I（フィルムデータ）'!AJ$32)*('様式II（写真データ）'!$G$9:$G$1497='様式I（フィルムデータ）'!$A59)*('様式II（写真データ）'!$I$9:$I$1497))</f>
        <v>0</v>
      </c>
      <c r="AK59" s="22">
        <f>SUMPRODUCT(('様式II（写真データ）'!$A$9:$A$1497='様式I（フィルムデータ）'!AK$32)*('様式II（写真データ）'!$G$9:$G$1497='様式I（フィルムデータ）'!$A59)*('様式II（写真データ）'!$I$9:$I$1497))</f>
        <v>0</v>
      </c>
      <c r="AL59" s="22">
        <f>SUMPRODUCT(('様式II（写真データ）'!$A$9:$A$1497='様式I（フィルムデータ）'!AL$32)*('様式II（写真データ）'!$G$9:$G$1497='様式I（フィルムデータ）'!$A59)*('様式II（写真データ）'!$I$9:$I$1497))</f>
        <v>0</v>
      </c>
      <c r="AM59" s="22">
        <f>SUMPRODUCT(('様式II（写真データ）'!$A$9:$A$1497='様式I（フィルムデータ）'!AM$32)*('様式II（写真データ）'!$G$9:$G$1497='様式I（フィルムデータ）'!$A59)*('様式II（写真データ）'!$I$9:$I$1497))</f>
        <v>0</v>
      </c>
      <c r="AN59" s="22">
        <f>SUMPRODUCT(('様式II（写真データ）'!$A$9:$A$1497='様式I（フィルムデータ）'!AN$32)*('様式II（写真データ）'!$G$9:$G$1497='様式I（フィルムデータ）'!$A59)*('様式II（写真データ）'!$I$9:$I$1497))</f>
        <v>0</v>
      </c>
      <c r="AO59" s="22">
        <f>SUMPRODUCT(('様式II（写真データ）'!$A$9:$A$1497='様式I（フィルムデータ）'!AO$32)*('様式II（写真データ）'!$G$9:$G$1497='様式I（フィルムデータ）'!$A59)*('様式II（写真データ）'!$I$9:$I$1497))</f>
        <v>0</v>
      </c>
      <c r="AP59" s="22">
        <f>SUMPRODUCT(('様式II（写真データ）'!$A$9:$A$1497='様式I（フィルムデータ）'!AP$32)*('様式II（写真データ）'!$G$9:$G$1497='様式I（フィルムデータ）'!$A59)*('様式II（写真データ）'!$I$9:$I$1497))</f>
        <v>0</v>
      </c>
    </row>
    <row r="60" spans="1:42">
      <c r="A60" s="23"/>
      <c r="B60" s="27" t="str">
        <f t="shared" si="3"/>
        <v/>
      </c>
      <c r="C60" s="22">
        <f>SUMPRODUCT(('様式II（写真データ）'!$A$9:$A$1497='様式I（フィルムデータ）'!C$32)*('様式II（写真データ）'!$G$9:$G$1497='様式I（フィルムデータ）'!$A60)*('様式II（写真データ）'!$I$9:$I$1497))</f>
        <v>0</v>
      </c>
      <c r="D60" s="22">
        <f>SUMPRODUCT(('様式II（写真データ）'!$A$9:$A$1497='様式I（フィルムデータ）'!D$32)*('様式II（写真データ）'!$G$9:$G$1497='様式I（フィルムデータ）'!$A60)*('様式II（写真データ）'!$I$9:$I$1497))</f>
        <v>0</v>
      </c>
      <c r="E60" s="22">
        <f>SUMPRODUCT(('様式II（写真データ）'!$A$9:$A$1497='様式I（フィルムデータ）'!E$32)*('様式II（写真データ）'!$G$9:$G$1497='様式I（フィルムデータ）'!$A60)*('様式II（写真データ）'!$I$9:$I$1497))</f>
        <v>0</v>
      </c>
      <c r="F60" s="22">
        <f>SUMPRODUCT(('様式II（写真データ）'!$A$9:$A$1497='様式I（フィルムデータ）'!F$32)*('様式II（写真データ）'!$G$9:$G$1497='様式I（フィルムデータ）'!$A60)*('様式II（写真データ）'!$I$9:$I$1497))</f>
        <v>0</v>
      </c>
      <c r="G60" s="22">
        <f>SUMPRODUCT(('様式II（写真データ）'!$A$9:$A$1497='様式I（フィルムデータ）'!G$32)*('様式II（写真データ）'!$G$9:$G$1497='様式I（フィルムデータ）'!$A60)*('様式II（写真データ）'!$I$9:$I$1497))</f>
        <v>0</v>
      </c>
      <c r="H60" s="22">
        <f>SUMPRODUCT(('様式II（写真データ）'!$A$9:$A$1497='様式I（フィルムデータ）'!H$32)*('様式II（写真データ）'!$G$9:$G$1497='様式I（フィルムデータ）'!$A60)*('様式II（写真データ）'!$I$9:$I$1497))</f>
        <v>0</v>
      </c>
      <c r="I60" s="22">
        <f>SUMPRODUCT(('様式II（写真データ）'!$A$9:$A$1497='様式I（フィルムデータ）'!I$32)*('様式II（写真データ）'!$G$9:$G$1497='様式I（フィルムデータ）'!$A60)*('様式II（写真データ）'!$I$9:$I$1497))</f>
        <v>0</v>
      </c>
      <c r="J60" s="22">
        <f>SUMPRODUCT(('様式II（写真データ）'!$A$9:$A$1497='様式I（フィルムデータ）'!J$32)*('様式II（写真データ）'!$G$9:$G$1497='様式I（フィルムデータ）'!$A60)*('様式II（写真データ）'!$I$9:$I$1497))</f>
        <v>0</v>
      </c>
      <c r="K60" s="22">
        <f>SUMPRODUCT(('様式II（写真データ）'!$A$9:$A$1497='様式I（フィルムデータ）'!K$32)*('様式II（写真データ）'!$G$9:$G$1497='様式I（フィルムデータ）'!$A60)*('様式II（写真データ）'!$I$9:$I$1497))</f>
        <v>0</v>
      </c>
      <c r="L60" s="22">
        <f>SUMPRODUCT(('様式II（写真データ）'!$A$9:$A$1497='様式I（フィルムデータ）'!L$32)*('様式II（写真データ）'!$G$9:$G$1497='様式I（フィルムデータ）'!$A60)*('様式II（写真データ）'!$I$9:$I$1497))</f>
        <v>0</v>
      </c>
      <c r="M60" s="22">
        <f>SUMPRODUCT(('様式II（写真データ）'!$A$9:$A$1497='様式I（フィルムデータ）'!M$32)*('様式II（写真データ）'!$G$9:$G$1497='様式I（フィルムデータ）'!$A60)*('様式II（写真データ）'!$I$9:$I$1497))</f>
        <v>0</v>
      </c>
      <c r="N60" s="22">
        <f>SUMPRODUCT(('様式II（写真データ）'!$A$9:$A$1497='様式I（フィルムデータ）'!N$32)*('様式II（写真データ）'!$G$9:$G$1497='様式I（フィルムデータ）'!$A60)*('様式II（写真データ）'!$I$9:$I$1497))</f>
        <v>0</v>
      </c>
      <c r="O60" s="22">
        <f>SUMPRODUCT(('様式II（写真データ）'!$A$9:$A$1497='様式I（フィルムデータ）'!O$32)*('様式II（写真データ）'!$G$9:$G$1497='様式I（フィルムデータ）'!$A60)*('様式II（写真データ）'!$I$9:$I$1497))</f>
        <v>0</v>
      </c>
      <c r="P60" s="22">
        <f>SUMPRODUCT(('様式II（写真データ）'!$A$9:$A$1497='様式I（フィルムデータ）'!P$32)*('様式II（写真データ）'!$G$9:$G$1497='様式I（フィルムデータ）'!$A60)*('様式II（写真データ）'!$I$9:$I$1497))</f>
        <v>0</v>
      </c>
      <c r="Q60" s="22">
        <f>SUMPRODUCT(('様式II（写真データ）'!$A$9:$A$1497='様式I（フィルムデータ）'!Q$32)*('様式II（写真データ）'!$G$9:$G$1497='様式I（フィルムデータ）'!$A60)*('様式II（写真データ）'!$I$9:$I$1497))</f>
        <v>0</v>
      </c>
      <c r="R60" s="22">
        <f>SUMPRODUCT(('様式II（写真データ）'!$A$9:$A$1497='様式I（フィルムデータ）'!R$32)*('様式II（写真データ）'!$G$9:$G$1497='様式I（フィルムデータ）'!$A60)*('様式II（写真データ）'!$I$9:$I$1497))</f>
        <v>0</v>
      </c>
      <c r="S60" s="22">
        <f>SUMPRODUCT(('様式II（写真データ）'!$A$9:$A$1497='様式I（フィルムデータ）'!S$32)*('様式II（写真データ）'!$G$9:$G$1497='様式I（フィルムデータ）'!$A60)*('様式II（写真データ）'!$I$9:$I$1497))</f>
        <v>0</v>
      </c>
      <c r="T60" s="22">
        <f>SUMPRODUCT(('様式II（写真データ）'!$A$9:$A$1497='様式I（フィルムデータ）'!T$32)*('様式II（写真データ）'!$G$9:$G$1497='様式I（フィルムデータ）'!$A60)*('様式II（写真データ）'!$I$9:$I$1497))</f>
        <v>0</v>
      </c>
      <c r="U60" s="22">
        <f>SUMPRODUCT(('様式II（写真データ）'!$A$9:$A$1497='様式I（フィルムデータ）'!U$32)*('様式II（写真データ）'!$G$9:$G$1497='様式I（フィルムデータ）'!$A60)*('様式II（写真データ）'!$I$9:$I$1497))</f>
        <v>0</v>
      </c>
      <c r="V60" s="22">
        <f>SUMPRODUCT(('様式II（写真データ）'!$A$9:$A$1497='様式I（フィルムデータ）'!V$32)*('様式II（写真データ）'!$G$9:$G$1497='様式I（フィルムデータ）'!$A60)*('様式II（写真データ）'!$I$9:$I$1497))</f>
        <v>0</v>
      </c>
      <c r="W60" s="22">
        <f>SUMPRODUCT(('様式II（写真データ）'!$A$9:$A$1497='様式I（フィルムデータ）'!W$32)*('様式II（写真データ）'!$G$9:$G$1497='様式I（フィルムデータ）'!$A60)*('様式II（写真データ）'!$I$9:$I$1497))</f>
        <v>0</v>
      </c>
      <c r="X60" s="22">
        <f>SUMPRODUCT(('様式II（写真データ）'!$A$9:$A$1497='様式I（フィルムデータ）'!X$32)*('様式II（写真データ）'!$G$9:$G$1497='様式I（フィルムデータ）'!$A60)*('様式II（写真データ）'!$I$9:$I$1497))</f>
        <v>0</v>
      </c>
      <c r="Y60" s="22">
        <f>SUMPRODUCT(('様式II（写真データ）'!$A$9:$A$1497='様式I（フィルムデータ）'!Y$32)*('様式II（写真データ）'!$G$9:$G$1497='様式I（フィルムデータ）'!$A60)*('様式II（写真データ）'!$I$9:$I$1497))</f>
        <v>0</v>
      </c>
      <c r="Z60" s="22">
        <f>SUMPRODUCT(('様式II（写真データ）'!$A$9:$A$1497='様式I（フィルムデータ）'!Z$32)*('様式II（写真データ）'!$G$9:$G$1497='様式I（フィルムデータ）'!$A60)*('様式II（写真データ）'!$I$9:$I$1497))</f>
        <v>0</v>
      </c>
      <c r="AA60" s="22">
        <f>SUMPRODUCT(('様式II（写真データ）'!$A$9:$A$1497='様式I（フィルムデータ）'!AA$32)*('様式II（写真データ）'!$G$9:$G$1497='様式I（フィルムデータ）'!$A60)*('様式II（写真データ）'!$I$9:$I$1497))</f>
        <v>0</v>
      </c>
      <c r="AB60" s="22">
        <f>SUMPRODUCT(('様式II（写真データ）'!$A$9:$A$1497='様式I（フィルムデータ）'!AB$32)*('様式II（写真データ）'!$G$9:$G$1497='様式I（フィルムデータ）'!$A60)*('様式II（写真データ）'!$I$9:$I$1497))</f>
        <v>0</v>
      </c>
      <c r="AC60" s="22">
        <f>SUMPRODUCT(('様式II（写真データ）'!$A$9:$A$1497='様式I（フィルムデータ）'!AC$32)*('様式II（写真データ）'!$G$9:$G$1497='様式I（フィルムデータ）'!$A60)*('様式II（写真データ）'!$I$9:$I$1497))</f>
        <v>0</v>
      </c>
      <c r="AD60" s="22">
        <f>SUMPRODUCT(('様式II（写真データ）'!$A$9:$A$1497='様式I（フィルムデータ）'!AD$32)*('様式II（写真データ）'!$G$9:$G$1497='様式I（フィルムデータ）'!$A60)*('様式II（写真データ）'!$I$9:$I$1497))</f>
        <v>0</v>
      </c>
      <c r="AE60" s="22">
        <f>SUMPRODUCT(('様式II（写真データ）'!$A$9:$A$1497='様式I（フィルムデータ）'!AE$32)*('様式II（写真データ）'!$G$9:$G$1497='様式I（フィルムデータ）'!$A60)*('様式II（写真データ）'!$I$9:$I$1497))</f>
        <v>0</v>
      </c>
      <c r="AF60" s="22">
        <f>SUMPRODUCT(('様式II（写真データ）'!$A$9:$A$1497='様式I（フィルムデータ）'!AF$32)*('様式II（写真データ）'!$G$9:$G$1497='様式I（フィルムデータ）'!$A60)*('様式II（写真データ）'!$I$9:$I$1497))</f>
        <v>0</v>
      </c>
      <c r="AG60" s="22">
        <f>SUMPRODUCT(('様式II（写真データ）'!$A$9:$A$1497='様式I（フィルムデータ）'!AG$32)*('様式II（写真データ）'!$G$9:$G$1497='様式I（フィルムデータ）'!$A60)*('様式II（写真データ）'!$I$9:$I$1497))</f>
        <v>0</v>
      </c>
      <c r="AH60" s="22">
        <f>SUMPRODUCT(('様式II（写真データ）'!$A$9:$A$1497='様式I（フィルムデータ）'!AH$32)*('様式II（写真データ）'!$G$9:$G$1497='様式I（フィルムデータ）'!$A60)*('様式II（写真データ）'!$I$9:$I$1497))</f>
        <v>0</v>
      </c>
      <c r="AI60" s="22">
        <f>SUMPRODUCT(('様式II（写真データ）'!$A$9:$A$1497='様式I（フィルムデータ）'!AI$32)*('様式II（写真データ）'!$G$9:$G$1497='様式I（フィルムデータ）'!$A60)*('様式II（写真データ）'!$I$9:$I$1497))</f>
        <v>0</v>
      </c>
      <c r="AJ60" s="22">
        <f>SUMPRODUCT(('様式II（写真データ）'!$A$9:$A$1497='様式I（フィルムデータ）'!AJ$32)*('様式II（写真データ）'!$G$9:$G$1497='様式I（フィルムデータ）'!$A60)*('様式II（写真データ）'!$I$9:$I$1497))</f>
        <v>0</v>
      </c>
      <c r="AK60" s="22">
        <f>SUMPRODUCT(('様式II（写真データ）'!$A$9:$A$1497='様式I（フィルムデータ）'!AK$32)*('様式II（写真データ）'!$G$9:$G$1497='様式I（フィルムデータ）'!$A60)*('様式II（写真データ）'!$I$9:$I$1497))</f>
        <v>0</v>
      </c>
      <c r="AL60" s="22">
        <f>SUMPRODUCT(('様式II（写真データ）'!$A$9:$A$1497='様式I（フィルムデータ）'!AL$32)*('様式II（写真データ）'!$G$9:$G$1497='様式I（フィルムデータ）'!$A60)*('様式II（写真データ）'!$I$9:$I$1497))</f>
        <v>0</v>
      </c>
      <c r="AM60" s="22">
        <f>SUMPRODUCT(('様式II（写真データ）'!$A$9:$A$1497='様式I（フィルムデータ）'!AM$32)*('様式II（写真データ）'!$G$9:$G$1497='様式I（フィルムデータ）'!$A60)*('様式II（写真データ）'!$I$9:$I$1497))</f>
        <v>0</v>
      </c>
      <c r="AN60" s="22">
        <f>SUMPRODUCT(('様式II（写真データ）'!$A$9:$A$1497='様式I（フィルムデータ）'!AN$32)*('様式II（写真データ）'!$G$9:$G$1497='様式I（フィルムデータ）'!$A60)*('様式II（写真データ）'!$I$9:$I$1497))</f>
        <v>0</v>
      </c>
      <c r="AO60" s="22">
        <f>SUMPRODUCT(('様式II（写真データ）'!$A$9:$A$1497='様式I（フィルムデータ）'!AO$32)*('様式II（写真データ）'!$G$9:$G$1497='様式I（フィルムデータ）'!$A60)*('様式II（写真データ）'!$I$9:$I$1497))</f>
        <v>0</v>
      </c>
      <c r="AP60" s="22">
        <f>SUMPRODUCT(('様式II（写真データ）'!$A$9:$A$1497='様式I（フィルムデータ）'!AP$32)*('様式II（写真データ）'!$G$9:$G$1497='様式I（フィルムデータ）'!$A60)*('様式II（写真データ）'!$I$9:$I$1497))</f>
        <v>0</v>
      </c>
    </row>
    <row r="61" spans="1:42">
      <c r="A61" s="23"/>
      <c r="B61" s="27" t="str">
        <f t="shared" si="3"/>
        <v/>
      </c>
      <c r="C61" s="22">
        <f>SUMPRODUCT(('様式II（写真データ）'!$A$9:$A$1497='様式I（フィルムデータ）'!C$32)*('様式II（写真データ）'!$G$9:$G$1497='様式I（フィルムデータ）'!$A61)*('様式II（写真データ）'!$I$9:$I$1497))</f>
        <v>0</v>
      </c>
      <c r="D61" s="22">
        <f>SUMPRODUCT(('様式II（写真データ）'!$A$9:$A$1497='様式I（フィルムデータ）'!D$32)*('様式II（写真データ）'!$G$9:$G$1497='様式I（フィルムデータ）'!$A61)*('様式II（写真データ）'!$I$9:$I$1497))</f>
        <v>0</v>
      </c>
      <c r="E61" s="22">
        <f>SUMPRODUCT(('様式II（写真データ）'!$A$9:$A$1497='様式I（フィルムデータ）'!E$32)*('様式II（写真データ）'!$G$9:$G$1497='様式I（フィルムデータ）'!$A61)*('様式II（写真データ）'!$I$9:$I$1497))</f>
        <v>0</v>
      </c>
      <c r="F61" s="22">
        <f>SUMPRODUCT(('様式II（写真データ）'!$A$9:$A$1497='様式I（フィルムデータ）'!F$32)*('様式II（写真データ）'!$G$9:$G$1497='様式I（フィルムデータ）'!$A61)*('様式II（写真データ）'!$I$9:$I$1497))</f>
        <v>0</v>
      </c>
      <c r="G61" s="22">
        <f>SUMPRODUCT(('様式II（写真データ）'!$A$9:$A$1497='様式I（フィルムデータ）'!G$32)*('様式II（写真データ）'!$G$9:$G$1497='様式I（フィルムデータ）'!$A61)*('様式II（写真データ）'!$I$9:$I$1497))</f>
        <v>0</v>
      </c>
      <c r="H61" s="22">
        <f>SUMPRODUCT(('様式II（写真データ）'!$A$9:$A$1497='様式I（フィルムデータ）'!H$32)*('様式II（写真データ）'!$G$9:$G$1497='様式I（フィルムデータ）'!$A61)*('様式II（写真データ）'!$I$9:$I$1497))</f>
        <v>0</v>
      </c>
      <c r="I61" s="22">
        <f>SUMPRODUCT(('様式II（写真データ）'!$A$9:$A$1497='様式I（フィルムデータ）'!I$32)*('様式II（写真データ）'!$G$9:$G$1497='様式I（フィルムデータ）'!$A61)*('様式II（写真データ）'!$I$9:$I$1497))</f>
        <v>0</v>
      </c>
      <c r="J61" s="22">
        <f>SUMPRODUCT(('様式II（写真データ）'!$A$9:$A$1497='様式I（フィルムデータ）'!J$32)*('様式II（写真データ）'!$G$9:$G$1497='様式I（フィルムデータ）'!$A61)*('様式II（写真データ）'!$I$9:$I$1497))</f>
        <v>0</v>
      </c>
      <c r="K61" s="22">
        <f>SUMPRODUCT(('様式II（写真データ）'!$A$9:$A$1497='様式I（フィルムデータ）'!K$32)*('様式II（写真データ）'!$G$9:$G$1497='様式I（フィルムデータ）'!$A61)*('様式II（写真データ）'!$I$9:$I$1497))</f>
        <v>0</v>
      </c>
      <c r="L61" s="22">
        <f>SUMPRODUCT(('様式II（写真データ）'!$A$9:$A$1497='様式I（フィルムデータ）'!L$32)*('様式II（写真データ）'!$G$9:$G$1497='様式I（フィルムデータ）'!$A61)*('様式II（写真データ）'!$I$9:$I$1497))</f>
        <v>0</v>
      </c>
      <c r="M61" s="22">
        <f>SUMPRODUCT(('様式II（写真データ）'!$A$9:$A$1497='様式I（フィルムデータ）'!M$32)*('様式II（写真データ）'!$G$9:$G$1497='様式I（フィルムデータ）'!$A61)*('様式II（写真データ）'!$I$9:$I$1497))</f>
        <v>0</v>
      </c>
      <c r="N61" s="22">
        <f>SUMPRODUCT(('様式II（写真データ）'!$A$9:$A$1497='様式I（フィルムデータ）'!N$32)*('様式II（写真データ）'!$G$9:$G$1497='様式I（フィルムデータ）'!$A61)*('様式II（写真データ）'!$I$9:$I$1497))</f>
        <v>0</v>
      </c>
      <c r="O61" s="22">
        <f>SUMPRODUCT(('様式II（写真データ）'!$A$9:$A$1497='様式I（フィルムデータ）'!O$32)*('様式II（写真データ）'!$G$9:$G$1497='様式I（フィルムデータ）'!$A61)*('様式II（写真データ）'!$I$9:$I$1497))</f>
        <v>0</v>
      </c>
      <c r="P61" s="22">
        <f>SUMPRODUCT(('様式II（写真データ）'!$A$9:$A$1497='様式I（フィルムデータ）'!P$32)*('様式II（写真データ）'!$G$9:$G$1497='様式I（フィルムデータ）'!$A61)*('様式II（写真データ）'!$I$9:$I$1497))</f>
        <v>0</v>
      </c>
      <c r="Q61" s="22">
        <f>SUMPRODUCT(('様式II（写真データ）'!$A$9:$A$1497='様式I（フィルムデータ）'!Q$32)*('様式II（写真データ）'!$G$9:$G$1497='様式I（フィルムデータ）'!$A61)*('様式II（写真データ）'!$I$9:$I$1497))</f>
        <v>0</v>
      </c>
      <c r="R61" s="22">
        <f>SUMPRODUCT(('様式II（写真データ）'!$A$9:$A$1497='様式I（フィルムデータ）'!R$32)*('様式II（写真データ）'!$G$9:$G$1497='様式I（フィルムデータ）'!$A61)*('様式II（写真データ）'!$I$9:$I$1497))</f>
        <v>0</v>
      </c>
      <c r="S61" s="22">
        <f>SUMPRODUCT(('様式II（写真データ）'!$A$9:$A$1497='様式I（フィルムデータ）'!S$32)*('様式II（写真データ）'!$G$9:$G$1497='様式I（フィルムデータ）'!$A61)*('様式II（写真データ）'!$I$9:$I$1497))</f>
        <v>0</v>
      </c>
      <c r="T61" s="22">
        <f>SUMPRODUCT(('様式II（写真データ）'!$A$9:$A$1497='様式I（フィルムデータ）'!T$32)*('様式II（写真データ）'!$G$9:$G$1497='様式I（フィルムデータ）'!$A61)*('様式II（写真データ）'!$I$9:$I$1497))</f>
        <v>0</v>
      </c>
      <c r="U61" s="22">
        <f>SUMPRODUCT(('様式II（写真データ）'!$A$9:$A$1497='様式I（フィルムデータ）'!U$32)*('様式II（写真データ）'!$G$9:$G$1497='様式I（フィルムデータ）'!$A61)*('様式II（写真データ）'!$I$9:$I$1497))</f>
        <v>0</v>
      </c>
      <c r="V61" s="22">
        <f>SUMPRODUCT(('様式II（写真データ）'!$A$9:$A$1497='様式I（フィルムデータ）'!V$32)*('様式II（写真データ）'!$G$9:$G$1497='様式I（フィルムデータ）'!$A61)*('様式II（写真データ）'!$I$9:$I$1497))</f>
        <v>0</v>
      </c>
      <c r="W61" s="22">
        <f>SUMPRODUCT(('様式II（写真データ）'!$A$9:$A$1497='様式I（フィルムデータ）'!W$32)*('様式II（写真データ）'!$G$9:$G$1497='様式I（フィルムデータ）'!$A61)*('様式II（写真データ）'!$I$9:$I$1497))</f>
        <v>0</v>
      </c>
      <c r="X61" s="22">
        <f>SUMPRODUCT(('様式II（写真データ）'!$A$9:$A$1497='様式I（フィルムデータ）'!X$32)*('様式II（写真データ）'!$G$9:$G$1497='様式I（フィルムデータ）'!$A61)*('様式II（写真データ）'!$I$9:$I$1497))</f>
        <v>0</v>
      </c>
      <c r="Y61" s="22">
        <f>SUMPRODUCT(('様式II（写真データ）'!$A$9:$A$1497='様式I（フィルムデータ）'!Y$32)*('様式II（写真データ）'!$G$9:$G$1497='様式I（フィルムデータ）'!$A61)*('様式II（写真データ）'!$I$9:$I$1497))</f>
        <v>0</v>
      </c>
      <c r="Z61" s="22">
        <f>SUMPRODUCT(('様式II（写真データ）'!$A$9:$A$1497='様式I（フィルムデータ）'!Z$32)*('様式II（写真データ）'!$G$9:$G$1497='様式I（フィルムデータ）'!$A61)*('様式II（写真データ）'!$I$9:$I$1497))</f>
        <v>0</v>
      </c>
      <c r="AA61" s="22">
        <f>SUMPRODUCT(('様式II（写真データ）'!$A$9:$A$1497='様式I（フィルムデータ）'!AA$32)*('様式II（写真データ）'!$G$9:$G$1497='様式I（フィルムデータ）'!$A61)*('様式II（写真データ）'!$I$9:$I$1497))</f>
        <v>0</v>
      </c>
      <c r="AB61" s="22">
        <f>SUMPRODUCT(('様式II（写真データ）'!$A$9:$A$1497='様式I（フィルムデータ）'!AB$32)*('様式II（写真データ）'!$G$9:$G$1497='様式I（フィルムデータ）'!$A61)*('様式II（写真データ）'!$I$9:$I$1497))</f>
        <v>0</v>
      </c>
      <c r="AC61" s="22">
        <f>SUMPRODUCT(('様式II（写真データ）'!$A$9:$A$1497='様式I（フィルムデータ）'!AC$32)*('様式II（写真データ）'!$G$9:$G$1497='様式I（フィルムデータ）'!$A61)*('様式II（写真データ）'!$I$9:$I$1497))</f>
        <v>0</v>
      </c>
      <c r="AD61" s="22">
        <f>SUMPRODUCT(('様式II（写真データ）'!$A$9:$A$1497='様式I（フィルムデータ）'!AD$32)*('様式II（写真データ）'!$G$9:$G$1497='様式I（フィルムデータ）'!$A61)*('様式II（写真データ）'!$I$9:$I$1497))</f>
        <v>0</v>
      </c>
      <c r="AE61" s="22">
        <f>SUMPRODUCT(('様式II（写真データ）'!$A$9:$A$1497='様式I（フィルムデータ）'!AE$32)*('様式II（写真データ）'!$G$9:$G$1497='様式I（フィルムデータ）'!$A61)*('様式II（写真データ）'!$I$9:$I$1497))</f>
        <v>0</v>
      </c>
      <c r="AF61" s="22">
        <f>SUMPRODUCT(('様式II（写真データ）'!$A$9:$A$1497='様式I（フィルムデータ）'!AF$32)*('様式II（写真データ）'!$G$9:$G$1497='様式I（フィルムデータ）'!$A61)*('様式II（写真データ）'!$I$9:$I$1497))</f>
        <v>0</v>
      </c>
      <c r="AG61" s="22">
        <f>SUMPRODUCT(('様式II（写真データ）'!$A$9:$A$1497='様式I（フィルムデータ）'!AG$32)*('様式II（写真データ）'!$G$9:$G$1497='様式I（フィルムデータ）'!$A61)*('様式II（写真データ）'!$I$9:$I$1497))</f>
        <v>0</v>
      </c>
      <c r="AH61" s="22">
        <f>SUMPRODUCT(('様式II（写真データ）'!$A$9:$A$1497='様式I（フィルムデータ）'!AH$32)*('様式II（写真データ）'!$G$9:$G$1497='様式I（フィルムデータ）'!$A61)*('様式II（写真データ）'!$I$9:$I$1497))</f>
        <v>0</v>
      </c>
      <c r="AI61" s="22">
        <f>SUMPRODUCT(('様式II（写真データ）'!$A$9:$A$1497='様式I（フィルムデータ）'!AI$32)*('様式II（写真データ）'!$G$9:$G$1497='様式I（フィルムデータ）'!$A61)*('様式II（写真データ）'!$I$9:$I$1497))</f>
        <v>0</v>
      </c>
      <c r="AJ61" s="22">
        <f>SUMPRODUCT(('様式II（写真データ）'!$A$9:$A$1497='様式I（フィルムデータ）'!AJ$32)*('様式II（写真データ）'!$G$9:$G$1497='様式I（フィルムデータ）'!$A61)*('様式II（写真データ）'!$I$9:$I$1497))</f>
        <v>0</v>
      </c>
      <c r="AK61" s="22">
        <f>SUMPRODUCT(('様式II（写真データ）'!$A$9:$A$1497='様式I（フィルムデータ）'!AK$32)*('様式II（写真データ）'!$G$9:$G$1497='様式I（フィルムデータ）'!$A61)*('様式II（写真データ）'!$I$9:$I$1497))</f>
        <v>0</v>
      </c>
      <c r="AL61" s="22">
        <f>SUMPRODUCT(('様式II（写真データ）'!$A$9:$A$1497='様式I（フィルムデータ）'!AL$32)*('様式II（写真データ）'!$G$9:$G$1497='様式I（フィルムデータ）'!$A61)*('様式II（写真データ）'!$I$9:$I$1497))</f>
        <v>0</v>
      </c>
      <c r="AM61" s="22">
        <f>SUMPRODUCT(('様式II（写真データ）'!$A$9:$A$1497='様式I（フィルムデータ）'!AM$32)*('様式II（写真データ）'!$G$9:$G$1497='様式I（フィルムデータ）'!$A61)*('様式II（写真データ）'!$I$9:$I$1497))</f>
        <v>0</v>
      </c>
      <c r="AN61" s="22">
        <f>SUMPRODUCT(('様式II（写真データ）'!$A$9:$A$1497='様式I（フィルムデータ）'!AN$32)*('様式II（写真データ）'!$G$9:$G$1497='様式I（フィルムデータ）'!$A61)*('様式II（写真データ）'!$I$9:$I$1497))</f>
        <v>0</v>
      </c>
      <c r="AO61" s="22">
        <f>SUMPRODUCT(('様式II（写真データ）'!$A$9:$A$1497='様式I（フィルムデータ）'!AO$32)*('様式II（写真データ）'!$G$9:$G$1497='様式I（フィルムデータ）'!$A61)*('様式II（写真データ）'!$I$9:$I$1497))</f>
        <v>0</v>
      </c>
      <c r="AP61" s="22">
        <f>SUMPRODUCT(('様式II（写真データ）'!$A$9:$A$1497='様式I（フィルムデータ）'!AP$32)*('様式II（写真データ）'!$G$9:$G$1497='様式I（フィルムデータ）'!$A61)*('様式II（写真データ）'!$I$9:$I$1497))</f>
        <v>0</v>
      </c>
    </row>
    <row r="62" spans="1:42">
      <c r="A62" s="23"/>
      <c r="B62" s="27" t="str">
        <f t="shared" si="3"/>
        <v/>
      </c>
      <c r="C62" s="22">
        <f>SUMPRODUCT(('様式II（写真データ）'!$A$9:$A$1497='様式I（フィルムデータ）'!C$32)*('様式II（写真データ）'!$G$9:$G$1497='様式I（フィルムデータ）'!$A62)*('様式II（写真データ）'!$I$9:$I$1497))</f>
        <v>0</v>
      </c>
      <c r="D62" s="22">
        <f>SUMPRODUCT(('様式II（写真データ）'!$A$9:$A$1497='様式I（フィルムデータ）'!D$32)*('様式II（写真データ）'!$G$9:$G$1497='様式I（フィルムデータ）'!$A62)*('様式II（写真データ）'!$I$9:$I$1497))</f>
        <v>0</v>
      </c>
      <c r="E62" s="22">
        <f>SUMPRODUCT(('様式II（写真データ）'!$A$9:$A$1497='様式I（フィルムデータ）'!E$32)*('様式II（写真データ）'!$G$9:$G$1497='様式I（フィルムデータ）'!$A62)*('様式II（写真データ）'!$I$9:$I$1497))</f>
        <v>0</v>
      </c>
      <c r="F62" s="22">
        <f>SUMPRODUCT(('様式II（写真データ）'!$A$9:$A$1497='様式I（フィルムデータ）'!F$32)*('様式II（写真データ）'!$G$9:$G$1497='様式I（フィルムデータ）'!$A62)*('様式II（写真データ）'!$I$9:$I$1497))</f>
        <v>0</v>
      </c>
      <c r="G62" s="22">
        <f>SUMPRODUCT(('様式II（写真データ）'!$A$9:$A$1497='様式I（フィルムデータ）'!G$32)*('様式II（写真データ）'!$G$9:$G$1497='様式I（フィルムデータ）'!$A62)*('様式II（写真データ）'!$I$9:$I$1497))</f>
        <v>0</v>
      </c>
      <c r="H62" s="22">
        <f>SUMPRODUCT(('様式II（写真データ）'!$A$9:$A$1497='様式I（フィルムデータ）'!H$32)*('様式II（写真データ）'!$G$9:$G$1497='様式I（フィルムデータ）'!$A62)*('様式II（写真データ）'!$I$9:$I$1497))</f>
        <v>0</v>
      </c>
      <c r="I62" s="22">
        <f>SUMPRODUCT(('様式II（写真データ）'!$A$9:$A$1497='様式I（フィルムデータ）'!I$32)*('様式II（写真データ）'!$G$9:$G$1497='様式I（フィルムデータ）'!$A62)*('様式II（写真データ）'!$I$9:$I$1497))</f>
        <v>0</v>
      </c>
      <c r="J62" s="22">
        <f>SUMPRODUCT(('様式II（写真データ）'!$A$9:$A$1497='様式I（フィルムデータ）'!J$32)*('様式II（写真データ）'!$G$9:$G$1497='様式I（フィルムデータ）'!$A62)*('様式II（写真データ）'!$I$9:$I$1497))</f>
        <v>0</v>
      </c>
      <c r="K62" s="22">
        <f>SUMPRODUCT(('様式II（写真データ）'!$A$9:$A$1497='様式I（フィルムデータ）'!K$32)*('様式II（写真データ）'!$G$9:$G$1497='様式I（フィルムデータ）'!$A62)*('様式II（写真データ）'!$I$9:$I$1497))</f>
        <v>0</v>
      </c>
      <c r="L62" s="22">
        <f>SUMPRODUCT(('様式II（写真データ）'!$A$9:$A$1497='様式I（フィルムデータ）'!L$32)*('様式II（写真データ）'!$G$9:$G$1497='様式I（フィルムデータ）'!$A62)*('様式II（写真データ）'!$I$9:$I$1497))</f>
        <v>0</v>
      </c>
      <c r="M62" s="22">
        <f>SUMPRODUCT(('様式II（写真データ）'!$A$9:$A$1497='様式I（フィルムデータ）'!M$32)*('様式II（写真データ）'!$G$9:$G$1497='様式I（フィルムデータ）'!$A62)*('様式II（写真データ）'!$I$9:$I$1497))</f>
        <v>0</v>
      </c>
      <c r="N62" s="22">
        <f>SUMPRODUCT(('様式II（写真データ）'!$A$9:$A$1497='様式I（フィルムデータ）'!N$32)*('様式II（写真データ）'!$G$9:$G$1497='様式I（フィルムデータ）'!$A62)*('様式II（写真データ）'!$I$9:$I$1497))</f>
        <v>0</v>
      </c>
      <c r="O62" s="22">
        <f>SUMPRODUCT(('様式II（写真データ）'!$A$9:$A$1497='様式I（フィルムデータ）'!O$32)*('様式II（写真データ）'!$G$9:$G$1497='様式I（フィルムデータ）'!$A62)*('様式II（写真データ）'!$I$9:$I$1497))</f>
        <v>0</v>
      </c>
      <c r="P62" s="22">
        <f>SUMPRODUCT(('様式II（写真データ）'!$A$9:$A$1497='様式I（フィルムデータ）'!P$32)*('様式II（写真データ）'!$G$9:$G$1497='様式I（フィルムデータ）'!$A62)*('様式II（写真データ）'!$I$9:$I$1497))</f>
        <v>0</v>
      </c>
      <c r="Q62" s="22">
        <f>SUMPRODUCT(('様式II（写真データ）'!$A$9:$A$1497='様式I（フィルムデータ）'!Q$32)*('様式II（写真データ）'!$G$9:$G$1497='様式I（フィルムデータ）'!$A62)*('様式II（写真データ）'!$I$9:$I$1497))</f>
        <v>0</v>
      </c>
      <c r="R62" s="22">
        <f>SUMPRODUCT(('様式II（写真データ）'!$A$9:$A$1497='様式I（フィルムデータ）'!R$32)*('様式II（写真データ）'!$G$9:$G$1497='様式I（フィルムデータ）'!$A62)*('様式II（写真データ）'!$I$9:$I$1497))</f>
        <v>0</v>
      </c>
      <c r="S62" s="22">
        <f>SUMPRODUCT(('様式II（写真データ）'!$A$9:$A$1497='様式I（フィルムデータ）'!S$32)*('様式II（写真データ）'!$G$9:$G$1497='様式I（フィルムデータ）'!$A62)*('様式II（写真データ）'!$I$9:$I$1497))</f>
        <v>0</v>
      </c>
      <c r="T62" s="22">
        <f>SUMPRODUCT(('様式II（写真データ）'!$A$9:$A$1497='様式I（フィルムデータ）'!T$32)*('様式II（写真データ）'!$G$9:$G$1497='様式I（フィルムデータ）'!$A62)*('様式II（写真データ）'!$I$9:$I$1497))</f>
        <v>0</v>
      </c>
      <c r="U62" s="22">
        <f>SUMPRODUCT(('様式II（写真データ）'!$A$9:$A$1497='様式I（フィルムデータ）'!U$32)*('様式II（写真データ）'!$G$9:$G$1497='様式I（フィルムデータ）'!$A62)*('様式II（写真データ）'!$I$9:$I$1497))</f>
        <v>0</v>
      </c>
      <c r="V62" s="22">
        <f>SUMPRODUCT(('様式II（写真データ）'!$A$9:$A$1497='様式I（フィルムデータ）'!V$32)*('様式II（写真データ）'!$G$9:$G$1497='様式I（フィルムデータ）'!$A62)*('様式II（写真データ）'!$I$9:$I$1497))</f>
        <v>0</v>
      </c>
      <c r="W62" s="22">
        <f>SUMPRODUCT(('様式II（写真データ）'!$A$9:$A$1497='様式I（フィルムデータ）'!W$32)*('様式II（写真データ）'!$G$9:$G$1497='様式I（フィルムデータ）'!$A62)*('様式II（写真データ）'!$I$9:$I$1497))</f>
        <v>0</v>
      </c>
      <c r="X62" s="22">
        <f>SUMPRODUCT(('様式II（写真データ）'!$A$9:$A$1497='様式I（フィルムデータ）'!X$32)*('様式II（写真データ）'!$G$9:$G$1497='様式I（フィルムデータ）'!$A62)*('様式II（写真データ）'!$I$9:$I$1497))</f>
        <v>0</v>
      </c>
      <c r="Y62" s="22">
        <f>SUMPRODUCT(('様式II（写真データ）'!$A$9:$A$1497='様式I（フィルムデータ）'!Y$32)*('様式II（写真データ）'!$G$9:$G$1497='様式I（フィルムデータ）'!$A62)*('様式II（写真データ）'!$I$9:$I$1497))</f>
        <v>0</v>
      </c>
      <c r="Z62" s="22">
        <f>SUMPRODUCT(('様式II（写真データ）'!$A$9:$A$1497='様式I（フィルムデータ）'!Z$32)*('様式II（写真データ）'!$G$9:$G$1497='様式I（フィルムデータ）'!$A62)*('様式II（写真データ）'!$I$9:$I$1497))</f>
        <v>0</v>
      </c>
      <c r="AA62" s="22">
        <f>SUMPRODUCT(('様式II（写真データ）'!$A$9:$A$1497='様式I（フィルムデータ）'!AA$32)*('様式II（写真データ）'!$G$9:$G$1497='様式I（フィルムデータ）'!$A62)*('様式II（写真データ）'!$I$9:$I$1497))</f>
        <v>0</v>
      </c>
      <c r="AB62" s="22">
        <f>SUMPRODUCT(('様式II（写真データ）'!$A$9:$A$1497='様式I（フィルムデータ）'!AB$32)*('様式II（写真データ）'!$G$9:$G$1497='様式I（フィルムデータ）'!$A62)*('様式II（写真データ）'!$I$9:$I$1497))</f>
        <v>0</v>
      </c>
      <c r="AC62" s="22">
        <f>SUMPRODUCT(('様式II（写真データ）'!$A$9:$A$1497='様式I（フィルムデータ）'!AC$32)*('様式II（写真データ）'!$G$9:$G$1497='様式I（フィルムデータ）'!$A62)*('様式II（写真データ）'!$I$9:$I$1497))</f>
        <v>0</v>
      </c>
      <c r="AD62" s="22">
        <f>SUMPRODUCT(('様式II（写真データ）'!$A$9:$A$1497='様式I（フィルムデータ）'!AD$32)*('様式II（写真データ）'!$G$9:$G$1497='様式I（フィルムデータ）'!$A62)*('様式II（写真データ）'!$I$9:$I$1497))</f>
        <v>0</v>
      </c>
      <c r="AE62" s="22">
        <f>SUMPRODUCT(('様式II（写真データ）'!$A$9:$A$1497='様式I（フィルムデータ）'!AE$32)*('様式II（写真データ）'!$G$9:$G$1497='様式I（フィルムデータ）'!$A62)*('様式II（写真データ）'!$I$9:$I$1497))</f>
        <v>0</v>
      </c>
      <c r="AF62" s="22">
        <f>SUMPRODUCT(('様式II（写真データ）'!$A$9:$A$1497='様式I（フィルムデータ）'!AF$32)*('様式II（写真データ）'!$G$9:$G$1497='様式I（フィルムデータ）'!$A62)*('様式II（写真データ）'!$I$9:$I$1497))</f>
        <v>0</v>
      </c>
      <c r="AG62" s="22">
        <f>SUMPRODUCT(('様式II（写真データ）'!$A$9:$A$1497='様式I（フィルムデータ）'!AG$32)*('様式II（写真データ）'!$G$9:$G$1497='様式I（フィルムデータ）'!$A62)*('様式II（写真データ）'!$I$9:$I$1497))</f>
        <v>0</v>
      </c>
      <c r="AH62" s="22">
        <f>SUMPRODUCT(('様式II（写真データ）'!$A$9:$A$1497='様式I（フィルムデータ）'!AH$32)*('様式II（写真データ）'!$G$9:$G$1497='様式I（フィルムデータ）'!$A62)*('様式II（写真データ）'!$I$9:$I$1497))</f>
        <v>0</v>
      </c>
      <c r="AI62" s="22">
        <f>SUMPRODUCT(('様式II（写真データ）'!$A$9:$A$1497='様式I（フィルムデータ）'!AI$32)*('様式II（写真データ）'!$G$9:$G$1497='様式I（フィルムデータ）'!$A62)*('様式II（写真データ）'!$I$9:$I$1497))</f>
        <v>0</v>
      </c>
      <c r="AJ62" s="22">
        <f>SUMPRODUCT(('様式II（写真データ）'!$A$9:$A$1497='様式I（フィルムデータ）'!AJ$32)*('様式II（写真データ）'!$G$9:$G$1497='様式I（フィルムデータ）'!$A62)*('様式II（写真データ）'!$I$9:$I$1497))</f>
        <v>0</v>
      </c>
      <c r="AK62" s="22">
        <f>SUMPRODUCT(('様式II（写真データ）'!$A$9:$A$1497='様式I（フィルムデータ）'!AK$32)*('様式II（写真データ）'!$G$9:$G$1497='様式I（フィルムデータ）'!$A62)*('様式II（写真データ）'!$I$9:$I$1497))</f>
        <v>0</v>
      </c>
      <c r="AL62" s="22">
        <f>SUMPRODUCT(('様式II（写真データ）'!$A$9:$A$1497='様式I（フィルムデータ）'!AL$32)*('様式II（写真データ）'!$G$9:$G$1497='様式I（フィルムデータ）'!$A62)*('様式II（写真データ）'!$I$9:$I$1497))</f>
        <v>0</v>
      </c>
      <c r="AM62" s="22">
        <f>SUMPRODUCT(('様式II（写真データ）'!$A$9:$A$1497='様式I（フィルムデータ）'!AM$32)*('様式II（写真データ）'!$G$9:$G$1497='様式I（フィルムデータ）'!$A62)*('様式II（写真データ）'!$I$9:$I$1497))</f>
        <v>0</v>
      </c>
      <c r="AN62" s="22">
        <f>SUMPRODUCT(('様式II（写真データ）'!$A$9:$A$1497='様式I（フィルムデータ）'!AN$32)*('様式II（写真データ）'!$G$9:$G$1497='様式I（フィルムデータ）'!$A62)*('様式II（写真データ）'!$I$9:$I$1497))</f>
        <v>0</v>
      </c>
      <c r="AO62" s="22">
        <f>SUMPRODUCT(('様式II（写真データ）'!$A$9:$A$1497='様式I（フィルムデータ）'!AO$32)*('様式II（写真データ）'!$G$9:$G$1497='様式I（フィルムデータ）'!$A62)*('様式II（写真データ）'!$I$9:$I$1497))</f>
        <v>0</v>
      </c>
      <c r="AP62" s="22">
        <f>SUMPRODUCT(('様式II（写真データ）'!$A$9:$A$1497='様式I（フィルムデータ）'!AP$32)*('様式II（写真データ）'!$G$9:$G$1497='様式I（フィルムデータ）'!$A62)*('様式II（写真データ）'!$I$9:$I$1497))</f>
        <v>0</v>
      </c>
    </row>
    <row r="63" spans="1:42">
      <c r="A63" s="23"/>
      <c r="B63" s="27" t="str">
        <f t="shared" si="3"/>
        <v/>
      </c>
      <c r="C63" s="22">
        <f>SUMPRODUCT(('様式II（写真データ）'!$A$9:$A$1497='様式I（フィルムデータ）'!C$32)*('様式II（写真データ）'!$G$9:$G$1497='様式I（フィルムデータ）'!$A63)*('様式II（写真データ）'!$I$9:$I$1497))</f>
        <v>0</v>
      </c>
      <c r="D63" s="22">
        <f>SUMPRODUCT(('様式II（写真データ）'!$A$9:$A$1497='様式I（フィルムデータ）'!D$32)*('様式II（写真データ）'!$G$9:$G$1497='様式I（フィルムデータ）'!$A63)*('様式II（写真データ）'!$I$9:$I$1497))</f>
        <v>0</v>
      </c>
      <c r="E63" s="22">
        <f>SUMPRODUCT(('様式II（写真データ）'!$A$9:$A$1497='様式I（フィルムデータ）'!E$32)*('様式II（写真データ）'!$G$9:$G$1497='様式I（フィルムデータ）'!$A63)*('様式II（写真データ）'!$I$9:$I$1497))</f>
        <v>0</v>
      </c>
      <c r="F63" s="22">
        <f>SUMPRODUCT(('様式II（写真データ）'!$A$9:$A$1497='様式I（フィルムデータ）'!F$32)*('様式II（写真データ）'!$G$9:$G$1497='様式I（フィルムデータ）'!$A63)*('様式II（写真データ）'!$I$9:$I$1497))</f>
        <v>0</v>
      </c>
      <c r="G63" s="22">
        <f>SUMPRODUCT(('様式II（写真データ）'!$A$9:$A$1497='様式I（フィルムデータ）'!G$32)*('様式II（写真データ）'!$G$9:$G$1497='様式I（フィルムデータ）'!$A63)*('様式II（写真データ）'!$I$9:$I$1497))</f>
        <v>0</v>
      </c>
      <c r="H63" s="22">
        <f>SUMPRODUCT(('様式II（写真データ）'!$A$9:$A$1497='様式I（フィルムデータ）'!H$32)*('様式II（写真データ）'!$G$9:$G$1497='様式I（フィルムデータ）'!$A63)*('様式II（写真データ）'!$I$9:$I$1497))</f>
        <v>0</v>
      </c>
      <c r="I63" s="22">
        <f>SUMPRODUCT(('様式II（写真データ）'!$A$9:$A$1497='様式I（フィルムデータ）'!I$32)*('様式II（写真データ）'!$G$9:$G$1497='様式I（フィルムデータ）'!$A63)*('様式II（写真データ）'!$I$9:$I$1497))</f>
        <v>0</v>
      </c>
      <c r="J63" s="22">
        <f>SUMPRODUCT(('様式II（写真データ）'!$A$9:$A$1497='様式I（フィルムデータ）'!J$32)*('様式II（写真データ）'!$G$9:$G$1497='様式I（フィルムデータ）'!$A63)*('様式II（写真データ）'!$I$9:$I$1497))</f>
        <v>0</v>
      </c>
      <c r="K63" s="22">
        <f>SUMPRODUCT(('様式II（写真データ）'!$A$9:$A$1497='様式I（フィルムデータ）'!K$32)*('様式II（写真データ）'!$G$9:$G$1497='様式I（フィルムデータ）'!$A63)*('様式II（写真データ）'!$I$9:$I$1497))</f>
        <v>0</v>
      </c>
      <c r="L63" s="22">
        <f>SUMPRODUCT(('様式II（写真データ）'!$A$9:$A$1497='様式I（フィルムデータ）'!L$32)*('様式II（写真データ）'!$G$9:$G$1497='様式I（フィルムデータ）'!$A63)*('様式II（写真データ）'!$I$9:$I$1497))</f>
        <v>0</v>
      </c>
      <c r="M63" s="22">
        <f>SUMPRODUCT(('様式II（写真データ）'!$A$9:$A$1497='様式I（フィルムデータ）'!M$32)*('様式II（写真データ）'!$G$9:$G$1497='様式I（フィルムデータ）'!$A63)*('様式II（写真データ）'!$I$9:$I$1497))</f>
        <v>0</v>
      </c>
      <c r="N63" s="22">
        <f>SUMPRODUCT(('様式II（写真データ）'!$A$9:$A$1497='様式I（フィルムデータ）'!N$32)*('様式II（写真データ）'!$G$9:$G$1497='様式I（フィルムデータ）'!$A63)*('様式II（写真データ）'!$I$9:$I$1497))</f>
        <v>0</v>
      </c>
      <c r="O63" s="22">
        <f>SUMPRODUCT(('様式II（写真データ）'!$A$9:$A$1497='様式I（フィルムデータ）'!O$32)*('様式II（写真データ）'!$G$9:$G$1497='様式I（フィルムデータ）'!$A63)*('様式II（写真データ）'!$I$9:$I$1497))</f>
        <v>0</v>
      </c>
      <c r="P63" s="22">
        <f>SUMPRODUCT(('様式II（写真データ）'!$A$9:$A$1497='様式I（フィルムデータ）'!P$32)*('様式II（写真データ）'!$G$9:$G$1497='様式I（フィルムデータ）'!$A63)*('様式II（写真データ）'!$I$9:$I$1497))</f>
        <v>0</v>
      </c>
      <c r="Q63" s="22">
        <f>SUMPRODUCT(('様式II（写真データ）'!$A$9:$A$1497='様式I（フィルムデータ）'!Q$32)*('様式II（写真データ）'!$G$9:$G$1497='様式I（フィルムデータ）'!$A63)*('様式II（写真データ）'!$I$9:$I$1497))</f>
        <v>0</v>
      </c>
      <c r="R63" s="22">
        <f>SUMPRODUCT(('様式II（写真データ）'!$A$9:$A$1497='様式I（フィルムデータ）'!R$32)*('様式II（写真データ）'!$G$9:$G$1497='様式I（フィルムデータ）'!$A63)*('様式II（写真データ）'!$I$9:$I$1497))</f>
        <v>0</v>
      </c>
      <c r="S63" s="22">
        <f>SUMPRODUCT(('様式II（写真データ）'!$A$9:$A$1497='様式I（フィルムデータ）'!S$32)*('様式II（写真データ）'!$G$9:$G$1497='様式I（フィルムデータ）'!$A63)*('様式II（写真データ）'!$I$9:$I$1497))</f>
        <v>0</v>
      </c>
      <c r="T63" s="22">
        <f>SUMPRODUCT(('様式II（写真データ）'!$A$9:$A$1497='様式I（フィルムデータ）'!T$32)*('様式II（写真データ）'!$G$9:$G$1497='様式I（フィルムデータ）'!$A63)*('様式II（写真データ）'!$I$9:$I$1497))</f>
        <v>0</v>
      </c>
      <c r="U63" s="22">
        <f>SUMPRODUCT(('様式II（写真データ）'!$A$9:$A$1497='様式I（フィルムデータ）'!U$32)*('様式II（写真データ）'!$G$9:$G$1497='様式I（フィルムデータ）'!$A63)*('様式II（写真データ）'!$I$9:$I$1497))</f>
        <v>0</v>
      </c>
      <c r="V63" s="22">
        <f>SUMPRODUCT(('様式II（写真データ）'!$A$9:$A$1497='様式I（フィルムデータ）'!V$32)*('様式II（写真データ）'!$G$9:$G$1497='様式I（フィルムデータ）'!$A63)*('様式II（写真データ）'!$I$9:$I$1497))</f>
        <v>0</v>
      </c>
      <c r="W63" s="22">
        <f>SUMPRODUCT(('様式II（写真データ）'!$A$9:$A$1497='様式I（フィルムデータ）'!W$32)*('様式II（写真データ）'!$G$9:$G$1497='様式I（フィルムデータ）'!$A63)*('様式II（写真データ）'!$I$9:$I$1497))</f>
        <v>0</v>
      </c>
      <c r="X63" s="22">
        <f>SUMPRODUCT(('様式II（写真データ）'!$A$9:$A$1497='様式I（フィルムデータ）'!X$32)*('様式II（写真データ）'!$G$9:$G$1497='様式I（フィルムデータ）'!$A63)*('様式II（写真データ）'!$I$9:$I$1497))</f>
        <v>0</v>
      </c>
      <c r="Y63" s="22">
        <f>SUMPRODUCT(('様式II（写真データ）'!$A$9:$A$1497='様式I（フィルムデータ）'!Y$32)*('様式II（写真データ）'!$G$9:$G$1497='様式I（フィルムデータ）'!$A63)*('様式II（写真データ）'!$I$9:$I$1497))</f>
        <v>0</v>
      </c>
      <c r="Z63" s="22">
        <f>SUMPRODUCT(('様式II（写真データ）'!$A$9:$A$1497='様式I（フィルムデータ）'!Z$32)*('様式II（写真データ）'!$G$9:$G$1497='様式I（フィルムデータ）'!$A63)*('様式II（写真データ）'!$I$9:$I$1497))</f>
        <v>0</v>
      </c>
      <c r="AA63" s="22">
        <f>SUMPRODUCT(('様式II（写真データ）'!$A$9:$A$1497='様式I（フィルムデータ）'!AA$32)*('様式II（写真データ）'!$G$9:$G$1497='様式I（フィルムデータ）'!$A63)*('様式II（写真データ）'!$I$9:$I$1497))</f>
        <v>0</v>
      </c>
      <c r="AB63" s="22">
        <f>SUMPRODUCT(('様式II（写真データ）'!$A$9:$A$1497='様式I（フィルムデータ）'!AB$32)*('様式II（写真データ）'!$G$9:$G$1497='様式I（フィルムデータ）'!$A63)*('様式II（写真データ）'!$I$9:$I$1497))</f>
        <v>0</v>
      </c>
      <c r="AC63" s="22">
        <f>SUMPRODUCT(('様式II（写真データ）'!$A$9:$A$1497='様式I（フィルムデータ）'!AC$32)*('様式II（写真データ）'!$G$9:$G$1497='様式I（フィルムデータ）'!$A63)*('様式II（写真データ）'!$I$9:$I$1497))</f>
        <v>0</v>
      </c>
      <c r="AD63" s="22">
        <f>SUMPRODUCT(('様式II（写真データ）'!$A$9:$A$1497='様式I（フィルムデータ）'!AD$32)*('様式II（写真データ）'!$G$9:$G$1497='様式I（フィルムデータ）'!$A63)*('様式II（写真データ）'!$I$9:$I$1497))</f>
        <v>0</v>
      </c>
      <c r="AE63" s="22">
        <f>SUMPRODUCT(('様式II（写真データ）'!$A$9:$A$1497='様式I（フィルムデータ）'!AE$32)*('様式II（写真データ）'!$G$9:$G$1497='様式I（フィルムデータ）'!$A63)*('様式II（写真データ）'!$I$9:$I$1497))</f>
        <v>0</v>
      </c>
      <c r="AF63" s="22">
        <f>SUMPRODUCT(('様式II（写真データ）'!$A$9:$A$1497='様式I（フィルムデータ）'!AF$32)*('様式II（写真データ）'!$G$9:$G$1497='様式I（フィルムデータ）'!$A63)*('様式II（写真データ）'!$I$9:$I$1497))</f>
        <v>0</v>
      </c>
      <c r="AG63" s="22">
        <f>SUMPRODUCT(('様式II（写真データ）'!$A$9:$A$1497='様式I（フィルムデータ）'!AG$32)*('様式II（写真データ）'!$G$9:$G$1497='様式I（フィルムデータ）'!$A63)*('様式II（写真データ）'!$I$9:$I$1497))</f>
        <v>0</v>
      </c>
      <c r="AH63" s="22">
        <f>SUMPRODUCT(('様式II（写真データ）'!$A$9:$A$1497='様式I（フィルムデータ）'!AH$32)*('様式II（写真データ）'!$G$9:$G$1497='様式I（フィルムデータ）'!$A63)*('様式II（写真データ）'!$I$9:$I$1497))</f>
        <v>0</v>
      </c>
      <c r="AI63" s="22">
        <f>SUMPRODUCT(('様式II（写真データ）'!$A$9:$A$1497='様式I（フィルムデータ）'!AI$32)*('様式II（写真データ）'!$G$9:$G$1497='様式I（フィルムデータ）'!$A63)*('様式II（写真データ）'!$I$9:$I$1497))</f>
        <v>0</v>
      </c>
      <c r="AJ63" s="22">
        <f>SUMPRODUCT(('様式II（写真データ）'!$A$9:$A$1497='様式I（フィルムデータ）'!AJ$32)*('様式II（写真データ）'!$G$9:$G$1497='様式I（フィルムデータ）'!$A63)*('様式II（写真データ）'!$I$9:$I$1497))</f>
        <v>0</v>
      </c>
      <c r="AK63" s="22">
        <f>SUMPRODUCT(('様式II（写真データ）'!$A$9:$A$1497='様式I（フィルムデータ）'!AK$32)*('様式II（写真データ）'!$G$9:$G$1497='様式I（フィルムデータ）'!$A63)*('様式II（写真データ）'!$I$9:$I$1497))</f>
        <v>0</v>
      </c>
      <c r="AL63" s="22">
        <f>SUMPRODUCT(('様式II（写真データ）'!$A$9:$A$1497='様式I（フィルムデータ）'!AL$32)*('様式II（写真データ）'!$G$9:$G$1497='様式I（フィルムデータ）'!$A63)*('様式II（写真データ）'!$I$9:$I$1497))</f>
        <v>0</v>
      </c>
      <c r="AM63" s="22">
        <f>SUMPRODUCT(('様式II（写真データ）'!$A$9:$A$1497='様式I（フィルムデータ）'!AM$32)*('様式II（写真データ）'!$G$9:$G$1497='様式I（フィルムデータ）'!$A63)*('様式II（写真データ）'!$I$9:$I$1497))</f>
        <v>0</v>
      </c>
      <c r="AN63" s="22">
        <f>SUMPRODUCT(('様式II（写真データ）'!$A$9:$A$1497='様式I（フィルムデータ）'!AN$32)*('様式II（写真データ）'!$G$9:$G$1497='様式I（フィルムデータ）'!$A63)*('様式II（写真データ）'!$I$9:$I$1497))</f>
        <v>0</v>
      </c>
      <c r="AO63" s="22">
        <f>SUMPRODUCT(('様式II（写真データ）'!$A$9:$A$1497='様式I（フィルムデータ）'!AO$32)*('様式II（写真データ）'!$G$9:$G$1497='様式I（フィルムデータ）'!$A63)*('様式II（写真データ）'!$I$9:$I$1497))</f>
        <v>0</v>
      </c>
      <c r="AP63" s="22">
        <f>SUMPRODUCT(('様式II（写真データ）'!$A$9:$A$1497='様式I（フィルムデータ）'!AP$32)*('様式II（写真データ）'!$G$9:$G$1497='様式I（フィルムデータ）'!$A63)*('様式II（写真データ）'!$I$9:$I$1497))</f>
        <v>0</v>
      </c>
    </row>
    <row r="64" spans="1:42">
      <c r="A64" s="23"/>
      <c r="B64" s="27" t="str">
        <f t="shared" si="3"/>
        <v/>
      </c>
      <c r="C64" s="22">
        <f>SUMPRODUCT(('様式II（写真データ）'!$A$9:$A$1497='様式I（フィルムデータ）'!C$32)*('様式II（写真データ）'!$G$9:$G$1497='様式I（フィルムデータ）'!$A64)*('様式II（写真データ）'!$I$9:$I$1497))</f>
        <v>0</v>
      </c>
      <c r="D64" s="22">
        <f>SUMPRODUCT(('様式II（写真データ）'!$A$9:$A$1497='様式I（フィルムデータ）'!D$32)*('様式II（写真データ）'!$G$9:$G$1497='様式I（フィルムデータ）'!$A64)*('様式II（写真データ）'!$I$9:$I$1497))</f>
        <v>0</v>
      </c>
      <c r="E64" s="22">
        <f>SUMPRODUCT(('様式II（写真データ）'!$A$9:$A$1497='様式I（フィルムデータ）'!E$32)*('様式II（写真データ）'!$G$9:$G$1497='様式I（フィルムデータ）'!$A64)*('様式II（写真データ）'!$I$9:$I$1497))</f>
        <v>0</v>
      </c>
      <c r="F64" s="22">
        <f>SUMPRODUCT(('様式II（写真データ）'!$A$9:$A$1497='様式I（フィルムデータ）'!F$32)*('様式II（写真データ）'!$G$9:$G$1497='様式I（フィルムデータ）'!$A64)*('様式II（写真データ）'!$I$9:$I$1497))</f>
        <v>0</v>
      </c>
      <c r="G64" s="22">
        <f>SUMPRODUCT(('様式II（写真データ）'!$A$9:$A$1497='様式I（フィルムデータ）'!G$32)*('様式II（写真データ）'!$G$9:$G$1497='様式I（フィルムデータ）'!$A64)*('様式II（写真データ）'!$I$9:$I$1497))</f>
        <v>0</v>
      </c>
      <c r="H64" s="22">
        <f>SUMPRODUCT(('様式II（写真データ）'!$A$9:$A$1497='様式I（フィルムデータ）'!H$32)*('様式II（写真データ）'!$G$9:$G$1497='様式I（フィルムデータ）'!$A64)*('様式II（写真データ）'!$I$9:$I$1497))</f>
        <v>0</v>
      </c>
      <c r="I64" s="22">
        <f>SUMPRODUCT(('様式II（写真データ）'!$A$9:$A$1497='様式I（フィルムデータ）'!I$32)*('様式II（写真データ）'!$G$9:$G$1497='様式I（フィルムデータ）'!$A64)*('様式II（写真データ）'!$I$9:$I$1497))</f>
        <v>0</v>
      </c>
      <c r="J64" s="22">
        <f>SUMPRODUCT(('様式II（写真データ）'!$A$9:$A$1497='様式I（フィルムデータ）'!J$32)*('様式II（写真データ）'!$G$9:$G$1497='様式I（フィルムデータ）'!$A64)*('様式II（写真データ）'!$I$9:$I$1497))</f>
        <v>0</v>
      </c>
      <c r="K64" s="22">
        <f>SUMPRODUCT(('様式II（写真データ）'!$A$9:$A$1497='様式I（フィルムデータ）'!K$32)*('様式II（写真データ）'!$G$9:$G$1497='様式I（フィルムデータ）'!$A64)*('様式II（写真データ）'!$I$9:$I$1497))</f>
        <v>0</v>
      </c>
      <c r="L64" s="22">
        <f>SUMPRODUCT(('様式II（写真データ）'!$A$9:$A$1497='様式I（フィルムデータ）'!L$32)*('様式II（写真データ）'!$G$9:$G$1497='様式I（フィルムデータ）'!$A64)*('様式II（写真データ）'!$I$9:$I$1497))</f>
        <v>0</v>
      </c>
      <c r="M64" s="22">
        <f>SUMPRODUCT(('様式II（写真データ）'!$A$9:$A$1497='様式I（フィルムデータ）'!M$32)*('様式II（写真データ）'!$G$9:$G$1497='様式I（フィルムデータ）'!$A64)*('様式II（写真データ）'!$I$9:$I$1497))</f>
        <v>0</v>
      </c>
      <c r="N64" s="22">
        <f>SUMPRODUCT(('様式II（写真データ）'!$A$9:$A$1497='様式I（フィルムデータ）'!N$32)*('様式II（写真データ）'!$G$9:$G$1497='様式I（フィルムデータ）'!$A64)*('様式II（写真データ）'!$I$9:$I$1497))</f>
        <v>0</v>
      </c>
      <c r="O64" s="22">
        <f>SUMPRODUCT(('様式II（写真データ）'!$A$9:$A$1497='様式I（フィルムデータ）'!O$32)*('様式II（写真データ）'!$G$9:$G$1497='様式I（フィルムデータ）'!$A64)*('様式II（写真データ）'!$I$9:$I$1497))</f>
        <v>0</v>
      </c>
      <c r="P64" s="22">
        <f>SUMPRODUCT(('様式II（写真データ）'!$A$9:$A$1497='様式I（フィルムデータ）'!P$32)*('様式II（写真データ）'!$G$9:$G$1497='様式I（フィルムデータ）'!$A64)*('様式II（写真データ）'!$I$9:$I$1497))</f>
        <v>0</v>
      </c>
      <c r="Q64" s="22">
        <f>SUMPRODUCT(('様式II（写真データ）'!$A$9:$A$1497='様式I（フィルムデータ）'!Q$32)*('様式II（写真データ）'!$G$9:$G$1497='様式I（フィルムデータ）'!$A64)*('様式II（写真データ）'!$I$9:$I$1497))</f>
        <v>0</v>
      </c>
      <c r="R64" s="22">
        <f>SUMPRODUCT(('様式II（写真データ）'!$A$9:$A$1497='様式I（フィルムデータ）'!R$32)*('様式II（写真データ）'!$G$9:$G$1497='様式I（フィルムデータ）'!$A64)*('様式II（写真データ）'!$I$9:$I$1497))</f>
        <v>0</v>
      </c>
      <c r="S64" s="22">
        <f>SUMPRODUCT(('様式II（写真データ）'!$A$9:$A$1497='様式I（フィルムデータ）'!S$32)*('様式II（写真データ）'!$G$9:$G$1497='様式I（フィルムデータ）'!$A64)*('様式II（写真データ）'!$I$9:$I$1497))</f>
        <v>0</v>
      </c>
      <c r="T64" s="22">
        <f>SUMPRODUCT(('様式II（写真データ）'!$A$9:$A$1497='様式I（フィルムデータ）'!T$32)*('様式II（写真データ）'!$G$9:$G$1497='様式I（フィルムデータ）'!$A64)*('様式II（写真データ）'!$I$9:$I$1497))</f>
        <v>0</v>
      </c>
      <c r="U64" s="22">
        <f>SUMPRODUCT(('様式II（写真データ）'!$A$9:$A$1497='様式I（フィルムデータ）'!U$32)*('様式II（写真データ）'!$G$9:$G$1497='様式I（フィルムデータ）'!$A64)*('様式II（写真データ）'!$I$9:$I$1497))</f>
        <v>0</v>
      </c>
      <c r="V64" s="22">
        <f>SUMPRODUCT(('様式II（写真データ）'!$A$9:$A$1497='様式I（フィルムデータ）'!V$32)*('様式II（写真データ）'!$G$9:$G$1497='様式I（フィルムデータ）'!$A64)*('様式II（写真データ）'!$I$9:$I$1497))</f>
        <v>0</v>
      </c>
      <c r="W64" s="22">
        <f>SUMPRODUCT(('様式II（写真データ）'!$A$9:$A$1497='様式I（フィルムデータ）'!W$32)*('様式II（写真データ）'!$G$9:$G$1497='様式I（フィルムデータ）'!$A64)*('様式II（写真データ）'!$I$9:$I$1497))</f>
        <v>0</v>
      </c>
      <c r="X64" s="22">
        <f>SUMPRODUCT(('様式II（写真データ）'!$A$9:$A$1497='様式I（フィルムデータ）'!X$32)*('様式II（写真データ）'!$G$9:$G$1497='様式I（フィルムデータ）'!$A64)*('様式II（写真データ）'!$I$9:$I$1497))</f>
        <v>0</v>
      </c>
      <c r="Y64" s="22">
        <f>SUMPRODUCT(('様式II（写真データ）'!$A$9:$A$1497='様式I（フィルムデータ）'!Y$32)*('様式II（写真データ）'!$G$9:$G$1497='様式I（フィルムデータ）'!$A64)*('様式II（写真データ）'!$I$9:$I$1497))</f>
        <v>0</v>
      </c>
      <c r="Z64" s="22">
        <f>SUMPRODUCT(('様式II（写真データ）'!$A$9:$A$1497='様式I（フィルムデータ）'!Z$32)*('様式II（写真データ）'!$G$9:$G$1497='様式I（フィルムデータ）'!$A64)*('様式II（写真データ）'!$I$9:$I$1497))</f>
        <v>0</v>
      </c>
      <c r="AA64" s="22">
        <f>SUMPRODUCT(('様式II（写真データ）'!$A$9:$A$1497='様式I（フィルムデータ）'!AA$32)*('様式II（写真データ）'!$G$9:$G$1497='様式I（フィルムデータ）'!$A64)*('様式II（写真データ）'!$I$9:$I$1497))</f>
        <v>0</v>
      </c>
      <c r="AB64" s="22">
        <f>SUMPRODUCT(('様式II（写真データ）'!$A$9:$A$1497='様式I（フィルムデータ）'!AB$32)*('様式II（写真データ）'!$G$9:$G$1497='様式I（フィルムデータ）'!$A64)*('様式II（写真データ）'!$I$9:$I$1497))</f>
        <v>0</v>
      </c>
      <c r="AC64" s="22">
        <f>SUMPRODUCT(('様式II（写真データ）'!$A$9:$A$1497='様式I（フィルムデータ）'!AC$32)*('様式II（写真データ）'!$G$9:$G$1497='様式I（フィルムデータ）'!$A64)*('様式II（写真データ）'!$I$9:$I$1497))</f>
        <v>0</v>
      </c>
      <c r="AD64" s="22">
        <f>SUMPRODUCT(('様式II（写真データ）'!$A$9:$A$1497='様式I（フィルムデータ）'!AD$32)*('様式II（写真データ）'!$G$9:$G$1497='様式I（フィルムデータ）'!$A64)*('様式II（写真データ）'!$I$9:$I$1497))</f>
        <v>0</v>
      </c>
      <c r="AE64" s="22">
        <f>SUMPRODUCT(('様式II（写真データ）'!$A$9:$A$1497='様式I（フィルムデータ）'!AE$32)*('様式II（写真データ）'!$G$9:$G$1497='様式I（フィルムデータ）'!$A64)*('様式II（写真データ）'!$I$9:$I$1497))</f>
        <v>0</v>
      </c>
      <c r="AF64" s="22">
        <f>SUMPRODUCT(('様式II（写真データ）'!$A$9:$A$1497='様式I（フィルムデータ）'!AF$32)*('様式II（写真データ）'!$G$9:$G$1497='様式I（フィルムデータ）'!$A64)*('様式II（写真データ）'!$I$9:$I$1497))</f>
        <v>0</v>
      </c>
      <c r="AG64" s="22">
        <f>SUMPRODUCT(('様式II（写真データ）'!$A$9:$A$1497='様式I（フィルムデータ）'!AG$32)*('様式II（写真データ）'!$G$9:$G$1497='様式I（フィルムデータ）'!$A64)*('様式II（写真データ）'!$I$9:$I$1497))</f>
        <v>0</v>
      </c>
      <c r="AH64" s="22">
        <f>SUMPRODUCT(('様式II（写真データ）'!$A$9:$A$1497='様式I（フィルムデータ）'!AH$32)*('様式II（写真データ）'!$G$9:$G$1497='様式I（フィルムデータ）'!$A64)*('様式II（写真データ）'!$I$9:$I$1497))</f>
        <v>0</v>
      </c>
      <c r="AI64" s="22">
        <f>SUMPRODUCT(('様式II（写真データ）'!$A$9:$A$1497='様式I（フィルムデータ）'!AI$32)*('様式II（写真データ）'!$G$9:$G$1497='様式I（フィルムデータ）'!$A64)*('様式II（写真データ）'!$I$9:$I$1497))</f>
        <v>0</v>
      </c>
      <c r="AJ64" s="22">
        <f>SUMPRODUCT(('様式II（写真データ）'!$A$9:$A$1497='様式I（フィルムデータ）'!AJ$32)*('様式II（写真データ）'!$G$9:$G$1497='様式I（フィルムデータ）'!$A64)*('様式II（写真データ）'!$I$9:$I$1497))</f>
        <v>0</v>
      </c>
      <c r="AK64" s="22">
        <f>SUMPRODUCT(('様式II（写真データ）'!$A$9:$A$1497='様式I（フィルムデータ）'!AK$32)*('様式II（写真データ）'!$G$9:$G$1497='様式I（フィルムデータ）'!$A64)*('様式II（写真データ）'!$I$9:$I$1497))</f>
        <v>0</v>
      </c>
      <c r="AL64" s="22">
        <f>SUMPRODUCT(('様式II（写真データ）'!$A$9:$A$1497='様式I（フィルムデータ）'!AL$32)*('様式II（写真データ）'!$G$9:$G$1497='様式I（フィルムデータ）'!$A64)*('様式II（写真データ）'!$I$9:$I$1497))</f>
        <v>0</v>
      </c>
      <c r="AM64" s="22">
        <f>SUMPRODUCT(('様式II（写真データ）'!$A$9:$A$1497='様式I（フィルムデータ）'!AM$32)*('様式II（写真データ）'!$G$9:$G$1497='様式I（フィルムデータ）'!$A64)*('様式II（写真データ）'!$I$9:$I$1497))</f>
        <v>0</v>
      </c>
      <c r="AN64" s="22">
        <f>SUMPRODUCT(('様式II（写真データ）'!$A$9:$A$1497='様式I（フィルムデータ）'!AN$32)*('様式II（写真データ）'!$G$9:$G$1497='様式I（フィルムデータ）'!$A64)*('様式II（写真データ）'!$I$9:$I$1497))</f>
        <v>0</v>
      </c>
      <c r="AO64" s="22">
        <f>SUMPRODUCT(('様式II（写真データ）'!$A$9:$A$1497='様式I（フィルムデータ）'!AO$32)*('様式II（写真データ）'!$G$9:$G$1497='様式I（フィルムデータ）'!$A64)*('様式II（写真データ）'!$I$9:$I$1497))</f>
        <v>0</v>
      </c>
      <c r="AP64" s="22">
        <f>SUMPRODUCT(('様式II（写真データ）'!$A$9:$A$1497='様式I（フィルムデータ）'!AP$32)*('様式II（写真データ）'!$G$9:$G$1497='様式I（フィルムデータ）'!$A64)*('様式II（写真データ）'!$I$9:$I$1497))</f>
        <v>0</v>
      </c>
    </row>
  </sheetData>
  <mergeCells count="10">
    <mergeCell ref="A25:B25"/>
    <mergeCell ref="A32:A34"/>
    <mergeCell ref="A19:A22"/>
    <mergeCell ref="B7:G7"/>
    <mergeCell ref="A14:A16"/>
    <mergeCell ref="A17:A18"/>
    <mergeCell ref="A12:A13"/>
    <mergeCell ref="A24:B24"/>
    <mergeCell ref="A26:B26"/>
    <mergeCell ref="A23:B23"/>
  </mergeCells>
  <phoneticPr fontId="2"/>
  <conditionalFormatting sqref="B35:AP64">
    <cfRule type="cellIs" dxfId="3" priority="1" stopIfTrue="1" operator="equal">
      <formula>0</formula>
    </cfRule>
  </conditionalFormatting>
  <dataValidations count="11">
    <dataValidation type="list" allowBlank="1" showInputMessage="1" sqref="A35:A64">
      <formula1>種名候補リスト</formula1>
    </dataValidation>
    <dataValidation type="list" errorStyle="warning" allowBlank="1" showInputMessage="1" showErrorMessage="1" errorTitle="入力エラー" error="いずれかを入力して下さい_x000a__x000a_回収時にフィルムが余っていた→「回収」_x000a_回収時にフィルムが切れていた→「フィルム切れ」" sqref="C19:AP19">
      <formula1>"回収,フィルム切れ"</formula1>
    </dataValidation>
    <dataValidation errorStyle="warning" imeMode="off" allowBlank="1" showErrorMessage="1" errorTitle="入力エラー" error="半角数字で西暦年を入力して下さい" sqref="C6"/>
    <dataValidation type="whole" imeMode="off" allowBlank="1" showErrorMessage="1" errorTitle="入力エラー" error="半角数字で西暦年を入力して下さい" sqref="B6">
      <formula1>1950</formula1>
      <formula2>2500</formula2>
    </dataValidation>
    <dataValidation imeMode="off" allowBlank="1" showInputMessage="1" showErrorMessage="1" sqref="B5 B8"/>
    <dataValidation type="list" errorStyle="warning" imeMode="off" showErrorMessage="1" errorTitle="入力エラー" error="調査月を「半角数字」で入力して下さい" sqref="C14:AP14 C20:AP20 C17:AP17">
      <formula1>"1,2,3,4,5,6,7,8,9,10,11,12"</formula1>
    </dataValidation>
    <dataValidation type="list" errorStyle="warning" imeMode="off" showErrorMessage="1" errorTitle="入力エラー" error="調査日を「半角数字」で入力して下さい" sqref="C15:AP15 C21:AP21 C18:AP18">
      <formula1>"1,2,3,4,5,6,7,8,9,10,11,12,13,14,15,16,17,18,19,20,21,22,23,24,25,26,27,28,29,30,31"</formula1>
    </dataValidation>
    <dataValidation type="time" errorStyle="warning" imeMode="off" allowBlank="1" showInputMessage="1" showErrorMessage="1" errorTitle="入力エラー" error="時刻（時：分）を半角で「14:26」のように入力して下さい。めんどくさくてごめんなさい！" sqref="C16:AP16 C22:AP22">
      <formula1>0</formula1>
      <formula2>0.999305555555556</formula2>
    </dataValidation>
    <dataValidation type="list" allowBlank="1" showInputMessage="1" sqref="B4">
      <formula1>SiteName</formula1>
    </dataValidation>
    <dataValidation type="list" imeMode="off" allowBlank="1" showInputMessage="1" sqref="B3">
      <formula1>SiteID</formula1>
    </dataValidation>
    <dataValidation type="list" errorStyle="warning" imeMode="off" allowBlank="1" showErrorMessage="1" errorTitle="入力エラー" error="何枚撮りのフィルムを使ったかを選択してください。" sqref="C23:AP23">
      <formula1>"FieldNote2a, FieldNoteDUO(DMC-FT3)"</formula1>
    </dataValidation>
  </dataValidations>
  <pageMargins left="0.78740157480314965" right="0.78740157480314965" top="0.98425196850393704" bottom="0.98425196850393704" header="0.51181102362204722" footer="0.51181102362204722"/>
  <pageSetup paperSize="9" scale="94" orientation="landscape" r:id="rId1"/>
  <headerFooter alignWithMargins="0"/>
  <rowBreaks count="1" manualBreakCount="1">
    <brk id="2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1008"/>
  <sheetViews>
    <sheetView showGridLines="0" zoomScaleNormal="100" workbookViewId="0">
      <pane ySplit="8" topLeftCell="A9" activePane="bottomLeft" state="frozenSplit"/>
      <selection activeCell="D6" sqref="D6"/>
      <selection pane="bottomLeft" activeCell="L9" sqref="L9"/>
    </sheetView>
  </sheetViews>
  <sheetFormatPr defaultRowHeight="13.5"/>
  <cols>
    <col min="1" max="1" width="13.375" style="1" customWidth="1"/>
    <col min="2" max="2" width="16.125" style="1" customWidth="1"/>
    <col min="3" max="3" width="4.75" style="1" customWidth="1"/>
    <col min="4" max="4" width="4.5" style="26" bestFit="1" customWidth="1"/>
    <col min="5" max="5" width="9.25" style="25" customWidth="1"/>
    <col min="6" max="6" width="10.25" style="117" customWidth="1"/>
    <col min="7" max="7" width="13.875" style="1" customWidth="1"/>
    <col min="8" max="8" width="2.75" style="1" customWidth="1"/>
    <col min="9" max="9" width="7.125" style="1" bestFit="1" customWidth="1"/>
    <col min="10" max="10" width="26.75" style="28" customWidth="1"/>
    <col min="11" max="11" width="15" style="1" bestFit="1" customWidth="1"/>
    <col min="12" max="12" width="8.375" style="1" customWidth="1"/>
    <col min="13" max="14" width="26.5" style="28" customWidth="1"/>
  </cols>
  <sheetData>
    <row r="1" spans="1:43" ht="18.75" customHeight="1">
      <c r="A1" s="2" t="s">
        <v>640</v>
      </c>
      <c r="B1" s="3"/>
      <c r="C1" s="3"/>
      <c r="D1" s="3"/>
      <c r="E1" s="12"/>
      <c r="F1" s="113"/>
      <c r="G1" s="12"/>
      <c r="H1" s="12"/>
      <c r="I1" s="12"/>
      <c r="J1" s="12"/>
      <c r="K1" s="12"/>
      <c r="L1" s="12"/>
      <c r="M1" s="12"/>
      <c r="N1" s="12"/>
      <c r="O1" s="12"/>
      <c r="P1" s="12"/>
      <c r="R1" s="12"/>
      <c r="S1" s="13"/>
      <c r="T1" s="12"/>
      <c r="U1" s="12"/>
      <c r="V1" s="12"/>
      <c r="W1" s="12"/>
      <c r="X1" s="12"/>
      <c r="Y1" s="12"/>
      <c r="Z1" s="12"/>
      <c r="AA1" s="12"/>
      <c r="AB1" s="12"/>
      <c r="AC1" s="12"/>
      <c r="AD1" s="12"/>
      <c r="AE1" s="12"/>
      <c r="AF1" s="12"/>
      <c r="AG1" s="12"/>
      <c r="AH1" s="12"/>
      <c r="AI1" s="12"/>
      <c r="AJ1" s="12"/>
      <c r="AK1" s="12"/>
      <c r="AL1" s="12"/>
      <c r="AM1" s="12"/>
      <c r="AN1" s="12"/>
      <c r="AO1" s="12"/>
      <c r="AP1" s="12"/>
      <c r="AQ1" s="12"/>
    </row>
    <row r="2" spans="1:43" ht="11.25" customHeight="1">
      <c r="A2" s="2"/>
      <c r="B2" s="3"/>
      <c r="C2" s="3"/>
      <c r="D2" s="3"/>
      <c r="E2" s="12"/>
      <c r="F2" s="113"/>
      <c r="G2" s="12"/>
      <c r="H2" s="12"/>
      <c r="I2" s="12"/>
      <c r="J2" s="12"/>
      <c r="K2" s="12"/>
      <c r="L2" s="12"/>
      <c r="M2" s="12"/>
      <c r="N2" s="12"/>
      <c r="O2" s="12"/>
      <c r="P2" s="12"/>
      <c r="R2" s="12"/>
      <c r="S2" s="13"/>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19.5" customHeight="1">
      <c r="A3" s="133" t="s">
        <v>74</v>
      </c>
      <c r="B3" s="86"/>
      <c r="C3" s="48"/>
      <c r="D3" s="49"/>
      <c r="E3" s="5"/>
      <c r="F3" s="114"/>
      <c r="G3" s="5"/>
      <c r="H3" s="5"/>
      <c r="I3" s="14"/>
      <c r="J3" s="14"/>
      <c r="K3" s="6"/>
      <c r="L3" s="5"/>
      <c r="M3" s="14"/>
      <c r="N3" s="14"/>
      <c r="O3" s="14"/>
      <c r="P3" s="15"/>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3" ht="19.5" customHeight="1">
      <c r="A4" s="133" t="s">
        <v>6</v>
      </c>
      <c r="B4" s="87" t="str">
        <f>IF(B3&gt;0,VLOOKUP(B3,sitelist!A:B,2,FALSE),"")</f>
        <v/>
      </c>
      <c r="C4" s="48"/>
      <c r="D4" s="49"/>
      <c r="E4" s="5"/>
      <c r="F4" s="114"/>
      <c r="G4" s="5"/>
      <c r="H4" s="5"/>
      <c r="I4" s="14"/>
      <c r="J4" s="14"/>
      <c r="K4" s="6"/>
      <c r="L4" s="5"/>
      <c r="M4" s="14"/>
      <c r="N4" s="14"/>
      <c r="O4" s="14"/>
      <c r="P4" s="15"/>
      <c r="R4" s="14"/>
      <c r="S4" s="14"/>
      <c r="T4" s="14"/>
      <c r="U4" s="14"/>
      <c r="V4" s="14"/>
      <c r="W4" s="14"/>
      <c r="X4" s="14"/>
      <c r="Y4" s="14"/>
      <c r="Z4" s="14"/>
      <c r="AA4" s="14"/>
      <c r="AB4" s="14"/>
      <c r="AC4" s="14"/>
      <c r="AD4" s="14"/>
      <c r="AE4" s="14"/>
      <c r="AF4" s="14"/>
      <c r="AG4" s="14"/>
      <c r="AH4" s="14"/>
      <c r="AI4" s="14"/>
      <c r="AJ4" s="14"/>
      <c r="AK4" s="14"/>
      <c r="AL4" s="14"/>
      <c r="AM4" s="14"/>
      <c r="AN4" s="14"/>
      <c r="AO4" s="14"/>
      <c r="AP4" s="14"/>
      <c r="AQ4" s="14"/>
    </row>
    <row r="5" spans="1:43" ht="19.5" customHeight="1">
      <c r="A5" s="143" t="s">
        <v>638</v>
      </c>
      <c r="B5" s="56"/>
      <c r="C5" s="48"/>
      <c r="D5" s="49"/>
      <c r="E5" s="14"/>
      <c r="F5" s="115"/>
      <c r="G5" s="14"/>
      <c r="H5" s="14"/>
      <c r="I5" s="14"/>
      <c r="J5" s="14"/>
      <c r="K5" s="14"/>
      <c r="L5" s="14"/>
      <c r="M5" s="14"/>
      <c r="N5" s="14"/>
      <c r="O5" s="14"/>
      <c r="P5" s="15"/>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ht="19.5" customHeight="1">
      <c r="A6" s="144" t="s">
        <v>7</v>
      </c>
      <c r="B6" s="56"/>
      <c r="C6" s="48"/>
      <c r="D6" s="49"/>
      <c r="E6" s="14"/>
      <c r="F6" s="115"/>
      <c r="G6" s="14"/>
      <c r="H6" s="14"/>
      <c r="I6" s="14"/>
      <c r="J6" s="14"/>
      <c r="K6" s="14"/>
      <c r="L6" s="14"/>
      <c r="M6" s="14"/>
      <c r="N6" s="14"/>
      <c r="O6" s="14"/>
      <c r="P6" s="15"/>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spans="1:43">
      <c r="A7"/>
      <c r="B7"/>
      <c r="C7"/>
      <c r="D7"/>
      <c r="E7"/>
      <c r="F7" s="116"/>
      <c r="G7"/>
      <c r="H7"/>
      <c r="I7"/>
      <c r="K7"/>
      <c r="L7"/>
    </row>
    <row r="8" spans="1:43" s="118" customFormat="1">
      <c r="A8" s="145" t="s">
        <v>2</v>
      </c>
      <c r="B8" s="145" t="s">
        <v>37</v>
      </c>
      <c r="C8" s="145" t="s">
        <v>68</v>
      </c>
      <c r="D8" s="146" t="s">
        <v>69</v>
      </c>
      <c r="E8" s="147" t="s">
        <v>70</v>
      </c>
      <c r="F8" s="148" t="s">
        <v>17</v>
      </c>
      <c r="G8" s="149" t="s">
        <v>0</v>
      </c>
      <c r="H8" s="150" t="s">
        <v>517</v>
      </c>
      <c r="I8" s="145" t="s">
        <v>1</v>
      </c>
      <c r="J8" s="145" t="s">
        <v>66</v>
      </c>
      <c r="K8" s="111" t="s">
        <v>500</v>
      </c>
      <c r="L8" s="63" t="s">
        <v>516</v>
      </c>
      <c r="M8" s="164" t="s">
        <v>641</v>
      </c>
      <c r="N8" s="164" t="s">
        <v>642</v>
      </c>
      <c r="Q8" s="4"/>
    </row>
    <row r="9" spans="1:43" s="4" customFormat="1">
      <c r="A9" s="64"/>
      <c r="B9" s="64"/>
      <c r="C9" s="57"/>
      <c r="D9" s="57"/>
      <c r="E9" s="65"/>
      <c r="F9" s="140" t="str">
        <f>IF(G9&lt;&gt;"",IF(COUNTIF(種名候補リスト,G9)&gt;0,VLOOKUP(G9,種名候補!$C$2:$D$42,2,0),""),"")</f>
        <v/>
      </c>
      <c r="G9" s="66"/>
      <c r="H9" s="67"/>
      <c r="I9" s="64"/>
      <c r="J9" s="69"/>
      <c r="K9" s="68"/>
      <c r="L9" s="125"/>
      <c r="M9" s="70"/>
      <c r="N9" s="70"/>
      <c r="Q9"/>
    </row>
    <row r="10" spans="1:43" s="4" customFormat="1">
      <c r="A10" s="71"/>
      <c r="B10" s="71"/>
      <c r="C10" s="58"/>
      <c r="D10" s="58"/>
      <c r="E10" s="72"/>
      <c r="F10" s="141" t="str">
        <f>IF(G10&lt;&gt;"",IF(COUNTIF(種名候補リスト,G10)&gt;0,VLOOKUP(G10,種名候補!$C$2:$D$42,2,0),""),"")</f>
        <v/>
      </c>
      <c r="G10" s="73"/>
      <c r="H10" s="74"/>
      <c r="I10" s="71"/>
      <c r="J10" s="76"/>
      <c r="K10" s="75"/>
      <c r="L10" s="126"/>
      <c r="M10" s="77"/>
      <c r="N10" s="77"/>
      <c r="Q10"/>
    </row>
    <row r="11" spans="1:43" s="4" customFormat="1">
      <c r="A11" s="71"/>
      <c r="B11" s="71"/>
      <c r="C11" s="58"/>
      <c r="D11" s="58"/>
      <c r="E11" s="72"/>
      <c r="F11" s="141" t="str">
        <f>IF(G11&lt;&gt;"",IF(COUNTIF(種名候補リスト,G11)&gt;0,VLOOKUP(G11,種名候補!$C$2:$D$42,2,0),""),"")</f>
        <v/>
      </c>
      <c r="G11" s="73"/>
      <c r="H11" s="74"/>
      <c r="I11" s="71"/>
      <c r="J11" s="76"/>
      <c r="K11" s="75"/>
      <c r="L11" s="126"/>
      <c r="M11" s="77"/>
      <c r="N11" s="77"/>
      <c r="Q11"/>
    </row>
    <row r="12" spans="1:43" s="4" customFormat="1">
      <c r="A12" s="71"/>
      <c r="B12" s="71"/>
      <c r="C12" s="58"/>
      <c r="D12" s="58"/>
      <c r="E12" s="72"/>
      <c r="F12" s="141" t="str">
        <f>IF(G12&lt;&gt;"",IF(COUNTIF(種名候補リスト,G12)&gt;0,VLOOKUP(G12,種名候補!$C$2:$D$42,2,0),""),"")</f>
        <v/>
      </c>
      <c r="G12" s="73"/>
      <c r="H12" s="74"/>
      <c r="I12" s="71"/>
      <c r="J12" s="76"/>
      <c r="K12" s="75"/>
      <c r="L12" s="126"/>
      <c r="M12" s="77"/>
      <c r="N12" s="77"/>
      <c r="Q12"/>
    </row>
    <row r="13" spans="1:43" s="4" customFormat="1">
      <c r="A13" s="71"/>
      <c r="B13" s="71"/>
      <c r="C13" s="58"/>
      <c r="D13" s="58"/>
      <c r="E13" s="72"/>
      <c r="F13" s="141" t="str">
        <f>IF(G13&lt;&gt;"",IF(COUNTIF(種名候補リスト,G13)&gt;0,VLOOKUP(G13,種名候補!$C$2:$D$42,2,0),""),"")</f>
        <v/>
      </c>
      <c r="G13" s="73"/>
      <c r="H13" s="74"/>
      <c r="I13" s="71"/>
      <c r="J13" s="76"/>
      <c r="K13" s="75"/>
      <c r="L13" s="126"/>
      <c r="M13" s="77"/>
      <c r="N13" s="77"/>
      <c r="Q13"/>
    </row>
    <row r="14" spans="1:43" s="4" customFormat="1">
      <c r="A14" s="71"/>
      <c r="B14" s="71"/>
      <c r="C14" s="58"/>
      <c r="D14" s="58"/>
      <c r="E14" s="72"/>
      <c r="F14" s="141" t="str">
        <f>IF(G14&lt;&gt;"",IF(COUNTIF(種名候補リスト,G14)&gt;0,VLOOKUP(G14,種名候補!$C$2:$D$42,2,0),""),"")</f>
        <v/>
      </c>
      <c r="G14" s="73"/>
      <c r="H14" s="74"/>
      <c r="I14" s="71"/>
      <c r="J14" s="76"/>
      <c r="K14" s="75"/>
      <c r="L14" s="126"/>
      <c r="M14" s="77"/>
      <c r="N14" s="77"/>
      <c r="Q14"/>
    </row>
    <row r="15" spans="1:43" s="4" customFormat="1">
      <c r="A15" s="71"/>
      <c r="B15" s="71"/>
      <c r="C15" s="58"/>
      <c r="D15" s="58"/>
      <c r="E15" s="72"/>
      <c r="F15" s="141" t="str">
        <f>IF(G15&lt;&gt;"",IF(COUNTIF(種名候補リスト,G15)&gt;0,VLOOKUP(G15,種名候補!$C$2:$D$42,2,0),""),"")</f>
        <v/>
      </c>
      <c r="G15" s="73"/>
      <c r="H15" s="74"/>
      <c r="I15" s="71"/>
      <c r="J15" s="76"/>
      <c r="K15" s="75"/>
      <c r="L15" s="126"/>
      <c r="M15" s="77"/>
      <c r="N15" s="77"/>
      <c r="Q15"/>
    </row>
    <row r="16" spans="1:43" s="4" customFormat="1">
      <c r="A16" s="71"/>
      <c r="B16" s="71"/>
      <c r="C16" s="58"/>
      <c r="D16" s="58"/>
      <c r="E16" s="72"/>
      <c r="F16" s="141" t="str">
        <f>IF(G16&lt;&gt;"",IF(COUNTIF(種名候補リスト,G16)&gt;0,VLOOKUP(G16,種名候補!$C$2:$D$42,2,0),""),"")</f>
        <v/>
      </c>
      <c r="G16" s="73"/>
      <c r="H16" s="74"/>
      <c r="I16" s="71"/>
      <c r="J16" s="76"/>
      <c r="K16" s="75"/>
      <c r="L16" s="126"/>
      <c r="M16" s="77"/>
      <c r="N16" s="77"/>
      <c r="Q16"/>
    </row>
    <row r="17" spans="1:17" s="4" customFormat="1">
      <c r="A17" s="71"/>
      <c r="B17" s="71"/>
      <c r="C17" s="58"/>
      <c r="D17" s="58"/>
      <c r="E17" s="72"/>
      <c r="F17" s="141" t="str">
        <f>IF(G17&lt;&gt;"",IF(COUNTIF(種名候補リスト,G17)&gt;0,VLOOKUP(G17,種名候補!$C$2:$D$42,2,0),""),"")</f>
        <v/>
      </c>
      <c r="G17" s="73"/>
      <c r="H17" s="74"/>
      <c r="I17" s="71"/>
      <c r="J17" s="76"/>
      <c r="K17" s="75"/>
      <c r="L17" s="126"/>
      <c r="M17" s="77"/>
      <c r="N17" s="77"/>
      <c r="Q17"/>
    </row>
    <row r="18" spans="1:17" s="4" customFormat="1">
      <c r="A18" s="71"/>
      <c r="B18" s="71"/>
      <c r="C18" s="58"/>
      <c r="D18" s="58"/>
      <c r="E18" s="72"/>
      <c r="F18" s="141" t="str">
        <f>IF(G18&lt;&gt;"",IF(COUNTIF(種名候補リスト,G18)&gt;0,VLOOKUP(G18,種名候補!$C$2:$D$42,2,0),""),"")</f>
        <v/>
      </c>
      <c r="G18" s="73"/>
      <c r="H18" s="74"/>
      <c r="I18" s="71"/>
      <c r="J18" s="76"/>
      <c r="K18" s="75"/>
      <c r="L18" s="126"/>
      <c r="M18" s="77"/>
      <c r="N18" s="77"/>
      <c r="Q18"/>
    </row>
    <row r="19" spans="1:17" s="4" customFormat="1">
      <c r="A19" s="71"/>
      <c r="B19" s="71"/>
      <c r="C19" s="58"/>
      <c r="D19" s="58"/>
      <c r="E19" s="72"/>
      <c r="F19" s="141" t="str">
        <f>IF(G19&lt;&gt;"",IF(COUNTIF(種名候補リスト,G19)&gt;0,VLOOKUP(G19,種名候補!$C$2:$D$42,2,0),""),"")</f>
        <v/>
      </c>
      <c r="G19" s="73"/>
      <c r="H19" s="74"/>
      <c r="I19" s="71"/>
      <c r="J19" s="76"/>
      <c r="K19" s="75"/>
      <c r="L19" s="126"/>
      <c r="M19" s="77"/>
      <c r="N19" s="77"/>
      <c r="Q19"/>
    </row>
    <row r="20" spans="1:17" s="4" customFormat="1">
      <c r="A20" s="71"/>
      <c r="B20" s="71"/>
      <c r="C20" s="58"/>
      <c r="D20" s="58"/>
      <c r="E20" s="72"/>
      <c r="F20" s="141" t="str">
        <f>IF(G20&lt;&gt;"",IF(COUNTIF(種名候補リスト,G20)&gt;0,VLOOKUP(G20,種名候補!$C$2:$D$42,2,0),""),"")</f>
        <v/>
      </c>
      <c r="G20" s="73"/>
      <c r="H20" s="74"/>
      <c r="I20" s="71"/>
      <c r="J20" s="76"/>
      <c r="K20" s="75"/>
      <c r="L20" s="126"/>
      <c r="M20" s="77"/>
      <c r="N20" s="77"/>
      <c r="Q20"/>
    </row>
    <row r="21" spans="1:17" s="4" customFormat="1">
      <c r="A21" s="71"/>
      <c r="B21" s="71"/>
      <c r="C21" s="58"/>
      <c r="D21" s="58"/>
      <c r="E21" s="72"/>
      <c r="F21" s="141" t="str">
        <f>IF(G21&lt;&gt;"",IF(COUNTIF(種名候補リスト,G21)&gt;0,VLOOKUP(G21,種名候補!$C$2:$D$42,2,0),""),"")</f>
        <v/>
      </c>
      <c r="G21" s="73"/>
      <c r="H21" s="74"/>
      <c r="I21" s="71"/>
      <c r="J21" s="76"/>
      <c r="K21" s="75"/>
      <c r="L21" s="126"/>
      <c r="M21" s="77"/>
      <c r="N21" s="77"/>
      <c r="Q21"/>
    </row>
    <row r="22" spans="1:17" s="4" customFormat="1">
      <c r="A22" s="71"/>
      <c r="B22" s="71"/>
      <c r="C22" s="58"/>
      <c r="D22" s="58"/>
      <c r="E22" s="72"/>
      <c r="F22" s="141" t="str">
        <f>IF(G22&lt;&gt;"",IF(COUNTIF(種名候補リスト,G22)&gt;0,VLOOKUP(G22,種名候補!$C$2:$D$42,2,0),""),"")</f>
        <v/>
      </c>
      <c r="G22" s="73"/>
      <c r="H22" s="74"/>
      <c r="I22" s="71"/>
      <c r="J22" s="76"/>
      <c r="K22" s="75"/>
      <c r="L22" s="126"/>
      <c r="M22" s="77"/>
      <c r="N22" s="77"/>
      <c r="Q22"/>
    </row>
    <row r="23" spans="1:17" s="4" customFormat="1">
      <c r="A23" s="71"/>
      <c r="B23" s="71"/>
      <c r="C23" s="58"/>
      <c r="D23" s="58"/>
      <c r="E23" s="72"/>
      <c r="F23" s="141" t="str">
        <f>IF(G23&lt;&gt;"",IF(COUNTIF(種名候補リスト,G23)&gt;0,VLOOKUP(G23,種名候補!$C$2:$D$42,2,0),""),"")</f>
        <v/>
      </c>
      <c r="G23" s="73"/>
      <c r="H23" s="74"/>
      <c r="I23" s="71"/>
      <c r="J23" s="76"/>
      <c r="K23" s="75"/>
      <c r="L23" s="126"/>
      <c r="M23" s="77"/>
      <c r="N23" s="77"/>
      <c r="Q23"/>
    </row>
    <row r="24" spans="1:17" s="4" customFormat="1">
      <c r="A24" s="71"/>
      <c r="B24" s="71"/>
      <c r="C24" s="58"/>
      <c r="D24" s="58"/>
      <c r="E24" s="72"/>
      <c r="F24" s="141" t="str">
        <f>IF(G24&lt;&gt;"",IF(COUNTIF(種名候補リスト,G24)&gt;0,VLOOKUP(G24,種名候補!$C$2:$D$42,2,0),""),"")</f>
        <v/>
      </c>
      <c r="G24" s="73"/>
      <c r="H24" s="74"/>
      <c r="I24" s="71"/>
      <c r="J24" s="76"/>
      <c r="K24" s="75"/>
      <c r="L24" s="126"/>
      <c r="M24" s="77"/>
      <c r="N24" s="77"/>
      <c r="Q24"/>
    </row>
    <row r="25" spans="1:17" s="4" customFormat="1">
      <c r="A25" s="71"/>
      <c r="B25" s="71"/>
      <c r="C25" s="58"/>
      <c r="D25" s="58"/>
      <c r="E25" s="72"/>
      <c r="F25" s="141" t="str">
        <f>IF(G25&lt;&gt;"",IF(COUNTIF(種名候補リスト,G25)&gt;0,VLOOKUP(G25,種名候補!$C$2:$D$42,2,0),""),"")</f>
        <v/>
      </c>
      <c r="G25" s="73"/>
      <c r="H25" s="74"/>
      <c r="I25" s="71"/>
      <c r="J25" s="76"/>
      <c r="K25" s="75"/>
      <c r="L25" s="126"/>
      <c r="M25" s="77"/>
      <c r="N25" s="77"/>
      <c r="Q25"/>
    </row>
    <row r="26" spans="1:17" s="4" customFormat="1">
      <c r="A26" s="71"/>
      <c r="B26" s="71"/>
      <c r="C26" s="58"/>
      <c r="D26" s="58"/>
      <c r="E26" s="72"/>
      <c r="F26" s="141" t="str">
        <f>IF(G26&lt;&gt;"",IF(COUNTIF(種名候補リスト,G26)&gt;0,VLOOKUP(G26,種名候補!$C$2:$D$42,2,0),""),"")</f>
        <v/>
      </c>
      <c r="G26" s="73"/>
      <c r="H26" s="74"/>
      <c r="I26" s="71"/>
      <c r="J26" s="76"/>
      <c r="K26" s="75"/>
      <c r="L26" s="126"/>
      <c r="M26" s="77"/>
      <c r="N26" s="77"/>
      <c r="Q26"/>
    </row>
    <row r="27" spans="1:17" s="4" customFormat="1">
      <c r="A27" s="71"/>
      <c r="B27" s="71"/>
      <c r="C27" s="58"/>
      <c r="D27" s="58"/>
      <c r="E27" s="72"/>
      <c r="F27" s="141" t="str">
        <f>IF(G27&lt;&gt;"",IF(COUNTIF(種名候補リスト,G27)&gt;0,VLOOKUP(G27,種名候補!$C$2:$D$42,2,0),""),"")</f>
        <v/>
      </c>
      <c r="G27" s="73"/>
      <c r="H27" s="74"/>
      <c r="I27" s="71"/>
      <c r="J27" s="76"/>
      <c r="K27" s="75"/>
      <c r="L27" s="126"/>
      <c r="M27" s="77"/>
      <c r="N27" s="77"/>
      <c r="Q27"/>
    </row>
    <row r="28" spans="1:17" s="4" customFormat="1">
      <c r="A28" s="71"/>
      <c r="B28" s="71"/>
      <c r="C28" s="58"/>
      <c r="D28" s="58"/>
      <c r="E28" s="72"/>
      <c r="F28" s="141" t="str">
        <f>IF(G28&lt;&gt;"",IF(COUNTIF(種名候補リスト,G28)&gt;0,VLOOKUP(G28,種名候補!$C$2:$D$42,2,0),""),"")</f>
        <v/>
      </c>
      <c r="G28" s="73"/>
      <c r="H28" s="74"/>
      <c r="I28" s="71"/>
      <c r="J28" s="76"/>
      <c r="K28" s="75"/>
      <c r="L28" s="126"/>
      <c r="M28" s="77"/>
      <c r="N28" s="77"/>
      <c r="Q28"/>
    </row>
    <row r="29" spans="1:17" s="4" customFormat="1">
      <c r="A29" s="71"/>
      <c r="B29" s="71"/>
      <c r="C29" s="58"/>
      <c r="D29" s="58"/>
      <c r="E29" s="72"/>
      <c r="F29" s="141" t="str">
        <f>IF(G29&lt;&gt;"",IF(COUNTIF(種名候補リスト,G29)&gt;0,VLOOKUP(G29,種名候補!$C$2:$D$42,2,0),""),"")</f>
        <v/>
      </c>
      <c r="G29" s="73"/>
      <c r="H29" s="74"/>
      <c r="I29" s="71"/>
      <c r="J29" s="76"/>
      <c r="K29" s="75"/>
      <c r="L29" s="126"/>
      <c r="M29" s="77"/>
      <c r="N29" s="77"/>
      <c r="Q29"/>
    </row>
    <row r="30" spans="1:17" s="4" customFormat="1">
      <c r="A30" s="71"/>
      <c r="B30" s="71"/>
      <c r="C30" s="58"/>
      <c r="D30" s="58"/>
      <c r="E30" s="72"/>
      <c r="F30" s="141" t="str">
        <f>IF(G30&lt;&gt;"",IF(COUNTIF(種名候補リスト,G30)&gt;0,VLOOKUP(G30,種名候補!$C$2:$D$42,2,0),""),"")</f>
        <v/>
      </c>
      <c r="G30" s="73"/>
      <c r="H30" s="74"/>
      <c r="I30" s="71"/>
      <c r="J30" s="76"/>
      <c r="K30" s="75"/>
      <c r="L30" s="126"/>
      <c r="M30" s="77"/>
      <c r="N30" s="77"/>
      <c r="Q30"/>
    </row>
    <row r="31" spans="1:17" s="4" customFormat="1">
      <c r="A31" s="71"/>
      <c r="B31" s="71"/>
      <c r="C31" s="58"/>
      <c r="D31" s="58"/>
      <c r="E31" s="72"/>
      <c r="F31" s="141" t="str">
        <f>IF(G31&lt;&gt;"",IF(COUNTIF(種名候補リスト,G31)&gt;0,VLOOKUP(G31,種名候補!$C$2:$D$42,2,0),""),"")</f>
        <v/>
      </c>
      <c r="G31" s="73"/>
      <c r="H31" s="74"/>
      <c r="I31" s="71"/>
      <c r="J31" s="76"/>
      <c r="K31" s="75"/>
      <c r="L31" s="126"/>
      <c r="M31" s="77"/>
      <c r="N31" s="77"/>
      <c r="Q31"/>
    </row>
    <row r="32" spans="1:17" s="4" customFormat="1">
      <c r="A32" s="71"/>
      <c r="B32" s="71"/>
      <c r="C32" s="58"/>
      <c r="D32" s="58"/>
      <c r="E32" s="72"/>
      <c r="F32" s="141" t="str">
        <f>IF(G32&lt;&gt;"",IF(COUNTIF(種名候補リスト,G32)&gt;0,VLOOKUP(G32,種名候補!$C$2:$D$42,2,0),""),"")</f>
        <v/>
      </c>
      <c r="G32" s="73"/>
      <c r="H32" s="74"/>
      <c r="I32" s="71"/>
      <c r="J32" s="76"/>
      <c r="K32" s="75"/>
      <c r="L32" s="126"/>
      <c r="M32" s="77"/>
      <c r="N32" s="77"/>
      <c r="Q32"/>
    </row>
    <row r="33" spans="1:17" s="4" customFormat="1">
      <c r="A33" s="71"/>
      <c r="B33" s="71"/>
      <c r="C33" s="58"/>
      <c r="D33" s="58"/>
      <c r="E33" s="72"/>
      <c r="F33" s="141" t="str">
        <f>IF(G33&lt;&gt;"",IF(COUNTIF(種名候補リスト,G33)&gt;0,VLOOKUP(G33,種名候補!$C$2:$D$42,2,0),""),"")</f>
        <v/>
      </c>
      <c r="G33" s="73"/>
      <c r="H33" s="74"/>
      <c r="I33" s="71"/>
      <c r="J33" s="76"/>
      <c r="K33" s="75"/>
      <c r="L33" s="126"/>
      <c r="M33" s="77"/>
      <c r="N33" s="77"/>
      <c r="Q33"/>
    </row>
    <row r="34" spans="1:17" s="4" customFormat="1">
      <c r="A34" s="71"/>
      <c r="B34" s="71"/>
      <c r="C34" s="58"/>
      <c r="D34" s="58"/>
      <c r="E34" s="72"/>
      <c r="F34" s="141" t="str">
        <f>IF(G34&lt;&gt;"",IF(COUNTIF(種名候補リスト,G34)&gt;0,VLOOKUP(G34,種名候補!$C$2:$D$42,2,0),""),"")</f>
        <v/>
      </c>
      <c r="G34" s="73"/>
      <c r="H34" s="74"/>
      <c r="I34" s="71"/>
      <c r="J34" s="76"/>
      <c r="K34" s="75"/>
      <c r="L34" s="126"/>
      <c r="M34" s="77"/>
      <c r="N34" s="77"/>
      <c r="Q34"/>
    </row>
    <row r="35" spans="1:17" s="4" customFormat="1">
      <c r="A35" s="71"/>
      <c r="B35" s="71"/>
      <c r="C35" s="58"/>
      <c r="D35" s="58"/>
      <c r="E35" s="72"/>
      <c r="F35" s="141" t="str">
        <f>IF(G35&lt;&gt;"",IF(COUNTIF(種名候補リスト,G35)&gt;0,VLOOKUP(G35,種名候補!$C$2:$D$42,2,0),""),"")</f>
        <v/>
      </c>
      <c r="G35" s="73"/>
      <c r="H35" s="74"/>
      <c r="I35" s="71"/>
      <c r="J35" s="76"/>
      <c r="K35" s="75"/>
      <c r="L35" s="126"/>
      <c r="M35" s="77"/>
      <c r="N35" s="77"/>
      <c r="Q35"/>
    </row>
    <row r="36" spans="1:17" s="4" customFormat="1">
      <c r="A36" s="71"/>
      <c r="B36" s="71"/>
      <c r="C36" s="58"/>
      <c r="D36" s="58"/>
      <c r="E36" s="72"/>
      <c r="F36" s="141" t="str">
        <f>IF(G36&lt;&gt;"",IF(COUNTIF(種名候補リスト,G36)&gt;0,VLOOKUP(G36,種名候補!$C$2:$D$42,2,0),""),"")</f>
        <v/>
      </c>
      <c r="G36" s="73"/>
      <c r="H36" s="74"/>
      <c r="I36" s="71"/>
      <c r="J36" s="76"/>
      <c r="K36" s="75"/>
      <c r="L36" s="126"/>
      <c r="M36" s="77"/>
      <c r="N36" s="77"/>
      <c r="Q36"/>
    </row>
    <row r="37" spans="1:17" s="4" customFormat="1">
      <c r="A37" s="71"/>
      <c r="B37" s="71"/>
      <c r="C37" s="58"/>
      <c r="D37" s="58"/>
      <c r="E37" s="72"/>
      <c r="F37" s="141" t="str">
        <f>IF(G37&lt;&gt;"",IF(COUNTIF(種名候補リスト,G37)&gt;0,VLOOKUP(G37,種名候補!$C$2:$D$42,2,0),""),"")</f>
        <v/>
      </c>
      <c r="G37" s="73"/>
      <c r="H37" s="74"/>
      <c r="I37" s="71"/>
      <c r="J37" s="76"/>
      <c r="K37" s="75"/>
      <c r="L37" s="126"/>
      <c r="M37" s="77"/>
      <c r="N37" s="77"/>
      <c r="Q37"/>
    </row>
    <row r="38" spans="1:17" s="4" customFormat="1">
      <c r="A38" s="71"/>
      <c r="B38" s="71"/>
      <c r="C38" s="58"/>
      <c r="D38" s="58"/>
      <c r="E38" s="72"/>
      <c r="F38" s="141" t="str">
        <f>IF(G38&lt;&gt;"",IF(COUNTIF(種名候補リスト,G38)&gt;0,VLOOKUP(G38,種名候補!$C$2:$D$42,2,0),""),"")</f>
        <v/>
      </c>
      <c r="G38" s="73"/>
      <c r="H38" s="74"/>
      <c r="I38" s="71"/>
      <c r="J38" s="76"/>
      <c r="K38" s="75"/>
      <c r="L38" s="126"/>
      <c r="M38" s="77"/>
      <c r="N38" s="77"/>
      <c r="Q38"/>
    </row>
    <row r="39" spans="1:17" s="4" customFormat="1">
      <c r="A39" s="71"/>
      <c r="B39" s="71"/>
      <c r="C39" s="58"/>
      <c r="D39" s="58"/>
      <c r="E39" s="72"/>
      <c r="F39" s="141" t="str">
        <f>IF(G39&lt;&gt;"",IF(COUNTIF(種名候補リスト,G39)&gt;0,VLOOKUP(G39,種名候補!$C$2:$D$42,2,0),""),"")</f>
        <v/>
      </c>
      <c r="G39" s="73"/>
      <c r="H39" s="74"/>
      <c r="I39" s="71"/>
      <c r="J39" s="76"/>
      <c r="K39" s="75"/>
      <c r="L39" s="126"/>
      <c r="M39" s="77"/>
      <c r="N39" s="77"/>
      <c r="Q39"/>
    </row>
    <row r="40" spans="1:17" s="4" customFormat="1">
      <c r="A40" s="71"/>
      <c r="B40" s="71"/>
      <c r="C40" s="58"/>
      <c r="D40" s="58"/>
      <c r="E40" s="72"/>
      <c r="F40" s="141" t="str">
        <f>IF(G40&lt;&gt;"",IF(COUNTIF(種名候補リスト,G40)&gt;0,VLOOKUP(G40,種名候補!$C$2:$D$42,2,0),""),"")</f>
        <v/>
      </c>
      <c r="G40" s="73"/>
      <c r="H40" s="74"/>
      <c r="I40" s="71"/>
      <c r="J40" s="76"/>
      <c r="K40" s="75"/>
      <c r="L40" s="126"/>
      <c r="M40" s="77"/>
      <c r="N40" s="77"/>
      <c r="Q40"/>
    </row>
    <row r="41" spans="1:17" s="4" customFormat="1">
      <c r="A41" s="71"/>
      <c r="B41" s="71"/>
      <c r="C41" s="58"/>
      <c r="D41" s="58"/>
      <c r="E41" s="72"/>
      <c r="F41" s="141" t="str">
        <f>IF(G41&lt;&gt;"",IF(COUNTIF(種名候補リスト,G41)&gt;0,VLOOKUP(G41,種名候補!$C$2:$D$42,2,0),""),"")</f>
        <v/>
      </c>
      <c r="G41" s="73"/>
      <c r="H41" s="74"/>
      <c r="I41" s="71"/>
      <c r="J41" s="76"/>
      <c r="K41" s="75"/>
      <c r="L41" s="126"/>
      <c r="M41" s="77"/>
      <c r="N41" s="77"/>
      <c r="Q41"/>
    </row>
    <row r="42" spans="1:17" s="4" customFormat="1">
      <c r="A42" s="71"/>
      <c r="B42" s="71"/>
      <c r="C42" s="58"/>
      <c r="D42" s="58"/>
      <c r="E42" s="72"/>
      <c r="F42" s="141" t="str">
        <f>IF(G42&lt;&gt;"",IF(COUNTIF(種名候補リスト,G42)&gt;0,VLOOKUP(G42,種名候補!$C$2:$D$42,2,0),""),"")</f>
        <v/>
      </c>
      <c r="G42" s="73"/>
      <c r="H42" s="74"/>
      <c r="I42" s="71"/>
      <c r="J42" s="76"/>
      <c r="K42" s="75"/>
      <c r="L42" s="126"/>
      <c r="M42" s="77"/>
      <c r="N42" s="77"/>
      <c r="Q42"/>
    </row>
    <row r="43" spans="1:17" s="4" customFormat="1">
      <c r="A43" s="71"/>
      <c r="B43" s="71"/>
      <c r="C43" s="58"/>
      <c r="D43" s="58"/>
      <c r="E43" s="72"/>
      <c r="F43" s="141" t="str">
        <f>IF(G43&lt;&gt;"",IF(COUNTIF(種名候補リスト,G43)&gt;0,VLOOKUP(G43,種名候補!$C$2:$D$42,2,0),""),"")</f>
        <v/>
      </c>
      <c r="G43" s="73"/>
      <c r="H43" s="74"/>
      <c r="I43" s="71"/>
      <c r="J43" s="76"/>
      <c r="K43" s="75"/>
      <c r="L43" s="126"/>
      <c r="M43" s="77"/>
      <c r="N43" s="77"/>
      <c r="Q43"/>
    </row>
    <row r="44" spans="1:17" s="4" customFormat="1">
      <c r="A44" s="71"/>
      <c r="B44" s="71"/>
      <c r="C44" s="58"/>
      <c r="D44" s="58"/>
      <c r="E44" s="72"/>
      <c r="F44" s="141" t="str">
        <f>IF(G44&lt;&gt;"",IF(COUNTIF(種名候補リスト,G44)&gt;0,VLOOKUP(G44,種名候補!$C$2:$D$42,2,0),""),"")</f>
        <v/>
      </c>
      <c r="G44" s="73"/>
      <c r="H44" s="74"/>
      <c r="I44" s="71"/>
      <c r="J44" s="76"/>
      <c r="K44" s="75"/>
      <c r="L44" s="126"/>
      <c r="M44" s="77"/>
      <c r="N44" s="77"/>
      <c r="Q44"/>
    </row>
    <row r="45" spans="1:17" s="4" customFormat="1">
      <c r="A45" s="71"/>
      <c r="B45" s="71"/>
      <c r="C45" s="58"/>
      <c r="D45" s="58"/>
      <c r="E45" s="72"/>
      <c r="F45" s="141" t="str">
        <f>IF(G45&lt;&gt;"",IF(COUNTIF(種名候補リスト,G45)&gt;0,VLOOKUP(G45,種名候補!$C$2:$D$42,2,0),""),"")</f>
        <v/>
      </c>
      <c r="G45" s="73"/>
      <c r="H45" s="74"/>
      <c r="I45" s="71"/>
      <c r="J45" s="76"/>
      <c r="K45" s="75"/>
      <c r="L45" s="126"/>
      <c r="M45" s="77"/>
      <c r="N45" s="77"/>
      <c r="Q45"/>
    </row>
    <row r="46" spans="1:17" s="4" customFormat="1">
      <c r="A46" s="71"/>
      <c r="B46" s="71"/>
      <c r="C46" s="58"/>
      <c r="D46" s="58"/>
      <c r="E46" s="72"/>
      <c r="F46" s="141" t="str">
        <f>IF(G46&lt;&gt;"",IF(COUNTIF(種名候補リスト,G46)&gt;0,VLOOKUP(G46,種名候補!$C$2:$D$42,2,0),""),"")</f>
        <v/>
      </c>
      <c r="G46" s="73"/>
      <c r="H46" s="74"/>
      <c r="I46" s="71"/>
      <c r="J46" s="76"/>
      <c r="K46" s="75"/>
      <c r="L46" s="126"/>
      <c r="M46" s="77"/>
      <c r="N46" s="77"/>
      <c r="Q46"/>
    </row>
    <row r="47" spans="1:17" s="4" customFormat="1">
      <c r="A47" s="71"/>
      <c r="B47" s="71"/>
      <c r="C47" s="58"/>
      <c r="D47" s="58"/>
      <c r="E47" s="72"/>
      <c r="F47" s="141" t="str">
        <f>IF(G47&lt;&gt;"",IF(COUNTIF(種名候補リスト,G47)&gt;0,VLOOKUP(G47,種名候補!$C$2:$D$42,2,0),""),"")</f>
        <v/>
      </c>
      <c r="G47" s="73"/>
      <c r="H47" s="74"/>
      <c r="I47" s="71"/>
      <c r="J47" s="76"/>
      <c r="K47" s="75"/>
      <c r="L47" s="126"/>
      <c r="M47" s="77"/>
      <c r="N47" s="77"/>
      <c r="Q47"/>
    </row>
    <row r="48" spans="1:17" s="4" customFormat="1">
      <c r="A48" s="71"/>
      <c r="B48" s="71"/>
      <c r="C48" s="58"/>
      <c r="D48" s="58"/>
      <c r="E48" s="72"/>
      <c r="F48" s="141" t="str">
        <f>IF(G48&lt;&gt;"",IF(COUNTIF(種名候補リスト,G48)&gt;0,VLOOKUP(G48,種名候補!$C$2:$D$42,2,0),""),"")</f>
        <v/>
      </c>
      <c r="G48" s="73"/>
      <c r="H48" s="74"/>
      <c r="I48" s="71"/>
      <c r="J48" s="76"/>
      <c r="K48" s="75"/>
      <c r="L48" s="126"/>
      <c r="M48" s="77"/>
      <c r="N48" s="77"/>
      <c r="Q48"/>
    </row>
    <row r="49" spans="1:17" s="4" customFormat="1">
      <c r="A49" s="71"/>
      <c r="B49" s="71"/>
      <c r="C49" s="58"/>
      <c r="D49" s="58"/>
      <c r="E49" s="72"/>
      <c r="F49" s="141" t="str">
        <f>IF(G49&lt;&gt;"",IF(COUNTIF(種名候補リスト,G49)&gt;0,VLOOKUP(G49,種名候補!$C$2:$D$42,2,0),""),"")</f>
        <v/>
      </c>
      <c r="G49" s="73"/>
      <c r="H49" s="74"/>
      <c r="I49" s="71"/>
      <c r="J49" s="76"/>
      <c r="K49" s="75"/>
      <c r="L49" s="126"/>
      <c r="M49" s="77"/>
      <c r="N49" s="77"/>
      <c r="Q49"/>
    </row>
    <row r="50" spans="1:17" s="4" customFormat="1">
      <c r="A50" s="71"/>
      <c r="B50" s="71"/>
      <c r="C50" s="58"/>
      <c r="D50" s="58"/>
      <c r="E50" s="72"/>
      <c r="F50" s="141" t="str">
        <f>IF(G50&lt;&gt;"",IF(COUNTIF(種名候補リスト,G50)&gt;0,VLOOKUP(G50,種名候補!$C$2:$D$42,2,0),""),"")</f>
        <v/>
      </c>
      <c r="G50" s="73"/>
      <c r="H50" s="74"/>
      <c r="I50" s="71"/>
      <c r="J50" s="76"/>
      <c r="K50" s="75"/>
      <c r="L50" s="126"/>
      <c r="M50" s="77"/>
      <c r="N50" s="77"/>
      <c r="Q50"/>
    </row>
    <row r="51" spans="1:17" s="4" customFormat="1">
      <c r="A51" s="71"/>
      <c r="B51" s="71"/>
      <c r="C51" s="58"/>
      <c r="D51" s="58"/>
      <c r="E51" s="72"/>
      <c r="F51" s="141" t="str">
        <f>IF(G51&lt;&gt;"",IF(COUNTIF(種名候補リスト,G51)&gt;0,VLOOKUP(G51,種名候補!$C$2:$D$42,2,0),""),"")</f>
        <v/>
      </c>
      <c r="G51" s="73"/>
      <c r="H51" s="74"/>
      <c r="I51" s="71"/>
      <c r="J51" s="76"/>
      <c r="K51" s="75"/>
      <c r="L51" s="126"/>
      <c r="M51" s="77"/>
      <c r="N51" s="77"/>
      <c r="Q51"/>
    </row>
    <row r="52" spans="1:17" s="4" customFormat="1">
      <c r="A52" s="71"/>
      <c r="B52" s="71"/>
      <c r="C52" s="58"/>
      <c r="D52" s="58"/>
      <c r="E52" s="72"/>
      <c r="F52" s="141" t="str">
        <f>IF(G52&lt;&gt;"",IF(COUNTIF(種名候補リスト,G52)&gt;0,VLOOKUP(G52,種名候補!$C$2:$D$42,2,0),""),"")</f>
        <v/>
      </c>
      <c r="G52" s="73"/>
      <c r="H52" s="74"/>
      <c r="I52" s="71"/>
      <c r="J52" s="76"/>
      <c r="K52" s="75"/>
      <c r="L52" s="126"/>
      <c r="M52" s="77"/>
      <c r="N52" s="77"/>
      <c r="Q52"/>
    </row>
    <row r="53" spans="1:17" s="4" customFormat="1">
      <c r="A53" s="71"/>
      <c r="B53" s="71"/>
      <c r="C53" s="58"/>
      <c r="D53" s="58"/>
      <c r="E53" s="72"/>
      <c r="F53" s="141" t="str">
        <f>IF(G53&lt;&gt;"",IF(COUNTIF(種名候補リスト,G53)&gt;0,VLOOKUP(G53,種名候補!$C$2:$D$42,2,0),""),"")</f>
        <v/>
      </c>
      <c r="G53" s="73"/>
      <c r="H53" s="74"/>
      <c r="I53" s="71"/>
      <c r="J53" s="76"/>
      <c r="K53" s="75"/>
      <c r="L53" s="126"/>
      <c r="M53" s="77"/>
      <c r="N53" s="77"/>
      <c r="Q53"/>
    </row>
    <row r="54" spans="1:17" s="4" customFormat="1">
      <c r="A54" s="71"/>
      <c r="B54" s="71"/>
      <c r="C54" s="58"/>
      <c r="D54" s="58"/>
      <c r="E54" s="72"/>
      <c r="F54" s="141" t="str">
        <f>IF(G54&lt;&gt;"",IF(COUNTIF(種名候補リスト,G54)&gt;0,VLOOKUP(G54,種名候補!$C$2:$D$42,2,0),""),"")</f>
        <v/>
      </c>
      <c r="G54" s="73"/>
      <c r="H54" s="74"/>
      <c r="I54" s="71"/>
      <c r="J54" s="76"/>
      <c r="K54" s="75"/>
      <c r="L54" s="126"/>
      <c r="M54" s="77"/>
      <c r="N54" s="77"/>
      <c r="Q54"/>
    </row>
    <row r="55" spans="1:17" s="4" customFormat="1">
      <c r="A55" s="71"/>
      <c r="B55" s="71"/>
      <c r="C55" s="58"/>
      <c r="D55" s="58"/>
      <c r="E55" s="72"/>
      <c r="F55" s="141" t="str">
        <f>IF(G55&lt;&gt;"",IF(COUNTIF(種名候補リスト,G55)&gt;0,VLOOKUP(G55,種名候補!$C$2:$D$42,2,0),""),"")</f>
        <v/>
      </c>
      <c r="G55" s="73"/>
      <c r="H55" s="74"/>
      <c r="I55" s="71"/>
      <c r="J55" s="76"/>
      <c r="K55" s="75"/>
      <c r="L55" s="126"/>
      <c r="M55" s="77"/>
      <c r="N55" s="77"/>
      <c r="Q55"/>
    </row>
    <row r="56" spans="1:17" s="4" customFormat="1">
      <c r="A56" s="71"/>
      <c r="B56" s="71"/>
      <c r="C56" s="58"/>
      <c r="D56" s="58"/>
      <c r="E56" s="72"/>
      <c r="F56" s="141" t="str">
        <f>IF(G56&lt;&gt;"",IF(COUNTIF(種名候補リスト,G56)&gt;0,VLOOKUP(G56,種名候補!$C$2:$D$42,2,0),""),"")</f>
        <v/>
      </c>
      <c r="G56" s="73"/>
      <c r="H56" s="74"/>
      <c r="I56" s="71"/>
      <c r="J56" s="76"/>
      <c r="K56" s="75"/>
      <c r="L56" s="126"/>
      <c r="M56" s="77"/>
      <c r="N56" s="77"/>
      <c r="Q56"/>
    </row>
    <row r="57" spans="1:17" s="4" customFormat="1">
      <c r="A57" s="71"/>
      <c r="B57" s="71"/>
      <c r="C57" s="58"/>
      <c r="D57" s="58"/>
      <c r="E57" s="72"/>
      <c r="F57" s="141" t="str">
        <f>IF(G57&lt;&gt;"",IF(COUNTIF(種名候補リスト,G57)&gt;0,VLOOKUP(G57,種名候補!$C$2:$D$42,2,0),""),"")</f>
        <v/>
      </c>
      <c r="G57" s="73"/>
      <c r="H57" s="74"/>
      <c r="I57" s="71"/>
      <c r="J57" s="76"/>
      <c r="K57" s="75"/>
      <c r="L57" s="126"/>
      <c r="M57" s="77"/>
      <c r="N57" s="77"/>
      <c r="Q57"/>
    </row>
    <row r="58" spans="1:17" s="4" customFormat="1">
      <c r="A58" s="71"/>
      <c r="B58" s="71"/>
      <c r="C58" s="58"/>
      <c r="D58" s="58"/>
      <c r="E58" s="72"/>
      <c r="F58" s="141" t="str">
        <f>IF(G58&lt;&gt;"",IF(COUNTIF(種名候補リスト,G58)&gt;0,VLOOKUP(G58,種名候補!$C$2:$D$42,2,0),""),"")</f>
        <v/>
      </c>
      <c r="G58" s="73"/>
      <c r="H58" s="74"/>
      <c r="I58" s="71"/>
      <c r="J58" s="76"/>
      <c r="K58" s="75"/>
      <c r="L58" s="126"/>
      <c r="M58" s="77"/>
      <c r="N58" s="77"/>
      <c r="Q58"/>
    </row>
    <row r="59" spans="1:17" s="4" customFormat="1">
      <c r="A59" s="71"/>
      <c r="B59" s="71"/>
      <c r="C59" s="58"/>
      <c r="D59" s="58"/>
      <c r="E59" s="72"/>
      <c r="F59" s="141" t="str">
        <f>IF(G59&lt;&gt;"",IF(COUNTIF(種名候補リスト,G59)&gt;0,VLOOKUP(G59,種名候補!$C$2:$D$42,2,0),""),"")</f>
        <v/>
      </c>
      <c r="G59" s="73"/>
      <c r="H59" s="74"/>
      <c r="I59" s="71"/>
      <c r="J59" s="76"/>
      <c r="K59" s="75"/>
      <c r="L59" s="126"/>
      <c r="M59" s="77"/>
      <c r="N59" s="77"/>
      <c r="Q59"/>
    </row>
    <row r="60" spans="1:17" s="4" customFormat="1">
      <c r="A60" s="71"/>
      <c r="B60" s="71"/>
      <c r="C60" s="58"/>
      <c r="D60" s="58"/>
      <c r="E60" s="72"/>
      <c r="F60" s="141" t="str">
        <f>IF(G60&lt;&gt;"",IF(COUNTIF(種名候補リスト,G60)&gt;0,VLOOKUP(G60,種名候補!$C$2:$D$42,2,0),""),"")</f>
        <v/>
      </c>
      <c r="G60" s="73"/>
      <c r="H60" s="74"/>
      <c r="I60" s="71"/>
      <c r="J60" s="76"/>
      <c r="K60" s="75"/>
      <c r="L60" s="126"/>
      <c r="M60" s="77"/>
      <c r="N60" s="77"/>
      <c r="Q60"/>
    </row>
    <row r="61" spans="1:17" s="4" customFormat="1">
      <c r="A61" s="71"/>
      <c r="B61" s="71"/>
      <c r="C61" s="58"/>
      <c r="D61" s="58"/>
      <c r="E61" s="72"/>
      <c r="F61" s="141" t="str">
        <f>IF(G61&lt;&gt;"",IF(COUNTIF(種名候補リスト,G61)&gt;0,VLOOKUP(G61,種名候補!$C$2:$D$42,2,0),""),"")</f>
        <v/>
      </c>
      <c r="G61" s="73"/>
      <c r="H61" s="74"/>
      <c r="I61" s="71"/>
      <c r="J61" s="76"/>
      <c r="K61" s="75"/>
      <c r="L61" s="126"/>
      <c r="M61" s="77"/>
      <c r="N61" s="77"/>
      <c r="Q61"/>
    </row>
    <row r="62" spans="1:17" s="4" customFormat="1">
      <c r="A62" s="71"/>
      <c r="B62" s="71"/>
      <c r="C62" s="58"/>
      <c r="D62" s="58"/>
      <c r="E62" s="72"/>
      <c r="F62" s="141" t="str">
        <f>IF(G62&lt;&gt;"",IF(COUNTIF(種名候補リスト,G62)&gt;0,VLOOKUP(G62,種名候補!$C$2:$D$42,2,0),""),"")</f>
        <v/>
      </c>
      <c r="G62" s="73"/>
      <c r="H62" s="74"/>
      <c r="I62" s="71"/>
      <c r="J62" s="76"/>
      <c r="K62" s="75"/>
      <c r="L62" s="126"/>
      <c r="M62" s="77"/>
      <c r="N62" s="77"/>
      <c r="Q62"/>
    </row>
    <row r="63" spans="1:17" s="4" customFormat="1">
      <c r="A63" s="71"/>
      <c r="B63" s="71"/>
      <c r="C63" s="58"/>
      <c r="D63" s="58"/>
      <c r="E63" s="72"/>
      <c r="F63" s="141" t="str">
        <f>IF(G63&lt;&gt;"",IF(COUNTIF(種名候補リスト,G63)&gt;0,VLOOKUP(G63,種名候補!$C$2:$D$42,2,0),""),"")</f>
        <v/>
      </c>
      <c r="G63" s="73"/>
      <c r="H63" s="74"/>
      <c r="I63" s="71"/>
      <c r="J63" s="76"/>
      <c r="K63" s="75"/>
      <c r="L63" s="126"/>
      <c r="M63" s="77"/>
      <c r="N63" s="77"/>
      <c r="Q63"/>
    </row>
    <row r="64" spans="1:17" s="4" customFormat="1">
      <c r="A64" s="71"/>
      <c r="B64" s="71"/>
      <c r="C64" s="58"/>
      <c r="D64" s="58"/>
      <c r="E64" s="72"/>
      <c r="F64" s="141" t="str">
        <f>IF(G64&lt;&gt;"",IF(COUNTIF(種名候補リスト,G64)&gt;0,VLOOKUP(G64,種名候補!$C$2:$D$42,2,0),""),"")</f>
        <v/>
      </c>
      <c r="G64" s="73"/>
      <c r="H64" s="74"/>
      <c r="I64" s="71"/>
      <c r="J64" s="76"/>
      <c r="K64" s="75"/>
      <c r="L64" s="126"/>
      <c r="M64" s="77"/>
      <c r="N64" s="77"/>
      <c r="Q64"/>
    </row>
    <row r="65" spans="1:17" s="4" customFormat="1">
      <c r="A65" s="71"/>
      <c r="B65" s="71"/>
      <c r="C65" s="58"/>
      <c r="D65" s="58"/>
      <c r="E65" s="72"/>
      <c r="F65" s="141" t="str">
        <f>IF(G65&lt;&gt;"",IF(COUNTIF(種名候補リスト,G65)&gt;0,VLOOKUP(G65,種名候補!$C$2:$D$42,2,0),""),"")</f>
        <v/>
      </c>
      <c r="G65" s="73"/>
      <c r="H65" s="74"/>
      <c r="I65" s="71"/>
      <c r="J65" s="76"/>
      <c r="K65" s="75"/>
      <c r="L65" s="126"/>
      <c r="M65" s="77"/>
      <c r="N65" s="77"/>
      <c r="Q65"/>
    </row>
    <row r="66" spans="1:17" s="4" customFormat="1">
      <c r="A66" s="71"/>
      <c r="B66" s="71"/>
      <c r="C66" s="58"/>
      <c r="D66" s="58"/>
      <c r="E66" s="72"/>
      <c r="F66" s="141" t="str">
        <f>IF(G66&lt;&gt;"",IF(COUNTIF(種名候補リスト,G66)&gt;0,VLOOKUP(G66,種名候補!$C$2:$D$42,2,0),""),"")</f>
        <v/>
      </c>
      <c r="G66" s="73"/>
      <c r="H66" s="74"/>
      <c r="I66" s="71"/>
      <c r="J66" s="76"/>
      <c r="K66" s="75"/>
      <c r="L66" s="126"/>
      <c r="M66" s="77"/>
      <c r="N66" s="77"/>
      <c r="Q66"/>
    </row>
    <row r="67" spans="1:17" s="4" customFormat="1">
      <c r="A67" s="71"/>
      <c r="B67" s="71"/>
      <c r="C67" s="58"/>
      <c r="D67" s="58"/>
      <c r="E67" s="72"/>
      <c r="F67" s="141" t="str">
        <f>IF(G67&lt;&gt;"",IF(COUNTIF(種名候補リスト,G67)&gt;0,VLOOKUP(G67,種名候補!$C$2:$D$42,2,0),""),"")</f>
        <v/>
      </c>
      <c r="G67" s="73"/>
      <c r="H67" s="74"/>
      <c r="I67" s="71"/>
      <c r="J67" s="76"/>
      <c r="K67" s="75"/>
      <c r="L67" s="126"/>
      <c r="M67" s="77"/>
      <c r="N67" s="77"/>
      <c r="Q67"/>
    </row>
    <row r="68" spans="1:17" s="4" customFormat="1">
      <c r="A68" s="71"/>
      <c r="B68" s="71"/>
      <c r="C68" s="58"/>
      <c r="D68" s="58"/>
      <c r="E68" s="72"/>
      <c r="F68" s="141" t="str">
        <f>IF(G68&lt;&gt;"",IF(COUNTIF(種名候補リスト,G68)&gt;0,VLOOKUP(G68,種名候補!$C$2:$D$42,2,0),""),"")</f>
        <v/>
      </c>
      <c r="G68" s="73"/>
      <c r="H68" s="74"/>
      <c r="I68" s="71"/>
      <c r="J68" s="76"/>
      <c r="K68" s="75"/>
      <c r="L68" s="126"/>
      <c r="M68" s="77"/>
      <c r="N68" s="77"/>
      <c r="Q68"/>
    </row>
    <row r="69" spans="1:17" s="4" customFormat="1">
      <c r="A69" s="71"/>
      <c r="B69" s="71"/>
      <c r="C69" s="58"/>
      <c r="D69" s="58"/>
      <c r="E69" s="72"/>
      <c r="F69" s="141" t="str">
        <f>IF(G69&lt;&gt;"",IF(COUNTIF(種名候補リスト,G69)&gt;0,VLOOKUP(G69,種名候補!$C$2:$D$42,2,0),""),"")</f>
        <v/>
      </c>
      <c r="G69" s="73"/>
      <c r="H69" s="74"/>
      <c r="I69" s="71"/>
      <c r="J69" s="76"/>
      <c r="K69" s="75"/>
      <c r="L69" s="126"/>
      <c r="M69" s="77"/>
      <c r="N69" s="77"/>
      <c r="Q69"/>
    </row>
    <row r="70" spans="1:17" s="4" customFormat="1">
      <c r="A70" s="71"/>
      <c r="B70" s="71"/>
      <c r="C70" s="58"/>
      <c r="D70" s="58"/>
      <c r="E70" s="72"/>
      <c r="F70" s="141" t="str">
        <f>IF(G70&lt;&gt;"",IF(COUNTIF(種名候補リスト,G70)&gt;0,VLOOKUP(G70,種名候補!$C$2:$D$42,2,0),""),"")</f>
        <v/>
      </c>
      <c r="G70" s="73"/>
      <c r="H70" s="74"/>
      <c r="I70" s="71"/>
      <c r="J70" s="76"/>
      <c r="K70" s="75"/>
      <c r="L70" s="126"/>
      <c r="M70" s="77"/>
      <c r="N70" s="77"/>
      <c r="Q70"/>
    </row>
    <row r="71" spans="1:17" s="4" customFormat="1">
      <c r="A71" s="71"/>
      <c r="B71" s="71"/>
      <c r="C71" s="58"/>
      <c r="D71" s="58"/>
      <c r="E71" s="72"/>
      <c r="F71" s="141" t="str">
        <f>IF(G71&lt;&gt;"",IF(COUNTIF(種名候補リスト,G71)&gt;0,VLOOKUP(G71,種名候補!$C$2:$D$42,2,0),""),"")</f>
        <v/>
      </c>
      <c r="G71" s="73"/>
      <c r="H71" s="74"/>
      <c r="I71" s="71"/>
      <c r="J71" s="76"/>
      <c r="K71" s="75"/>
      <c r="L71" s="126"/>
      <c r="M71" s="77"/>
      <c r="N71" s="77"/>
      <c r="Q71"/>
    </row>
    <row r="72" spans="1:17" s="4" customFormat="1">
      <c r="A72" s="71"/>
      <c r="B72" s="71"/>
      <c r="C72" s="58"/>
      <c r="D72" s="58"/>
      <c r="E72" s="72"/>
      <c r="F72" s="141" t="str">
        <f>IF(G72&lt;&gt;"",IF(COUNTIF(種名候補リスト,G72)&gt;0,VLOOKUP(G72,種名候補!$C$2:$D$42,2,0),""),"")</f>
        <v/>
      </c>
      <c r="G72" s="73"/>
      <c r="H72" s="74"/>
      <c r="I72" s="71"/>
      <c r="J72" s="76"/>
      <c r="K72" s="75"/>
      <c r="L72" s="126"/>
      <c r="M72" s="77"/>
      <c r="N72" s="77"/>
      <c r="Q72"/>
    </row>
    <row r="73" spans="1:17" s="4" customFormat="1">
      <c r="A73" s="71"/>
      <c r="B73" s="71"/>
      <c r="C73" s="58"/>
      <c r="D73" s="58"/>
      <c r="E73" s="72"/>
      <c r="F73" s="141" t="str">
        <f>IF(G73&lt;&gt;"",IF(COUNTIF(種名候補リスト,G73)&gt;0,VLOOKUP(G73,種名候補!$C$2:$D$42,2,0),""),"")</f>
        <v/>
      </c>
      <c r="G73" s="73"/>
      <c r="H73" s="74"/>
      <c r="I73" s="71"/>
      <c r="J73" s="76"/>
      <c r="K73" s="75"/>
      <c r="L73" s="126"/>
      <c r="M73" s="77"/>
      <c r="N73" s="77"/>
      <c r="Q73"/>
    </row>
    <row r="74" spans="1:17" s="4" customFormat="1">
      <c r="A74" s="71"/>
      <c r="B74" s="71"/>
      <c r="C74" s="58"/>
      <c r="D74" s="58"/>
      <c r="E74" s="72"/>
      <c r="F74" s="141" t="str">
        <f>IF(G74&lt;&gt;"",IF(COUNTIF(種名候補リスト,G74)&gt;0,VLOOKUP(G74,種名候補!$C$2:$D$42,2,0),""),"")</f>
        <v/>
      </c>
      <c r="G74" s="73"/>
      <c r="H74" s="74"/>
      <c r="I74" s="71"/>
      <c r="J74" s="76"/>
      <c r="K74" s="75"/>
      <c r="L74" s="126"/>
      <c r="M74" s="77"/>
      <c r="N74" s="77"/>
      <c r="Q74"/>
    </row>
    <row r="75" spans="1:17" s="4" customFormat="1">
      <c r="A75" s="71"/>
      <c r="B75" s="71"/>
      <c r="C75" s="58"/>
      <c r="D75" s="58"/>
      <c r="E75" s="72"/>
      <c r="F75" s="141" t="str">
        <f>IF(G75&lt;&gt;"",IF(COUNTIF(種名候補リスト,G75)&gt;0,VLOOKUP(G75,種名候補!$C$2:$D$42,2,0),""),"")</f>
        <v/>
      </c>
      <c r="G75" s="73"/>
      <c r="H75" s="74"/>
      <c r="I75" s="71"/>
      <c r="J75" s="76"/>
      <c r="K75" s="75"/>
      <c r="L75" s="126"/>
      <c r="M75" s="77"/>
      <c r="N75" s="77"/>
      <c r="Q75"/>
    </row>
    <row r="76" spans="1:17" s="4" customFormat="1">
      <c r="A76" s="71"/>
      <c r="B76" s="71"/>
      <c r="C76" s="58"/>
      <c r="D76" s="58"/>
      <c r="E76" s="72"/>
      <c r="F76" s="141" t="str">
        <f>IF(G76&lt;&gt;"",IF(COUNTIF(種名候補リスト,G76)&gt;0,VLOOKUP(G76,種名候補!$C$2:$D$42,2,0),""),"")</f>
        <v/>
      </c>
      <c r="G76" s="73"/>
      <c r="H76" s="74"/>
      <c r="I76" s="71"/>
      <c r="J76" s="76"/>
      <c r="K76" s="75"/>
      <c r="L76" s="126"/>
      <c r="M76" s="77"/>
      <c r="N76" s="77"/>
      <c r="Q76"/>
    </row>
    <row r="77" spans="1:17" s="4" customFormat="1">
      <c r="A77" s="71"/>
      <c r="B77" s="71"/>
      <c r="C77" s="58"/>
      <c r="D77" s="58"/>
      <c r="E77" s="72"/>
      <c r="F77" s="141" t="str">
        <f>IF(G77&lt;&gt;"",IF(COUNTIF(種名候補リスト,G77)&gt;0,VLOOKUP(G77,種名候補!$C$2:$D$42,2,0),""),"")</f>
        <v/>
      </c>
      <c r="G77" s="73"/>
      <c r="H77" s="74"/>
      <c r="I77" s="71"/>
      <c r="J77" s="76"/>
      <c r="K77" s="75"/>
      <c r="L77" s="126"/>
      <c r="M77" s="77"/>
      <c r="N77" s="77"/>
      <c r="Q77"/>
    </row>
    <row r="78" spans="1:17" s="4" customFormat="1">
      <c r="A78" s="71"/>
      <c r="B78" s="71"/>
      <c r="C78" s="58"/>
      <c r="D78" s="58"/>
      <c r="E78" s="72"/>
      <c r="F78" s="141" t="str">
        <f>IF(G78&lt;&gt;"",IF(COUNTIF(種名候補リスト,G78)&gt;0,VLOOKUP(G78,種名候補!$C$2:$D$42,2,0),""),"")</f>
        <v/>
      </c>
      <c r="G78" s="73"/>
      <c r="H78" s="74"/>
      <c r="I78" s="71"/>
      <c r="J78" s="76"/>
      <c r="K78" s="75"/>
      <c r="L78" s="126"/>
      <c r="M78" s="77"/>
      <c r="N78" s="77"/>
      <c r="Q78"/>
    </row>
    <row r="79" spans="1:17" s="4" customFormat="1">
      <c r="A79" s="71"/>
      <c r="B79" s="71"/>
      <c r="C79" s="58"/>
      <c r="D79" s="58"/>
      <c r="E79" s="72"/>
      <c r="F79" s="141" t="str">
        <f>IF(G79&lt;&gt;"",IF(COUNTIF(種名候補リスト,G79)&gt;0,VLOOKUP(G79,種名候補!$C$2:$D$42,2,0),""),"")</f>
        <v/>
      </c>
      <c r="G79" s="73"/>
      <c r="H79" s="74"/>
      <c r="I79" s="71"/>
      <c r="J79" s="76"/>
      <c r="K79" s="75"/>
      <c r="L79" s="126"/>
      <c r="M79" s="77"/>
      <c r="N79" s="77"/>
      <c r="Q79"/>
    </row>
    <row r="80" spans="1:17" s="4" customFormat="1">
      <c r="A80" s="71"/>
      <c r="B80" s="71"/>
      <c r="C80" s="58"/>
      <c r="D80" s="58"/>
      <c r="E80" s="72"/>
      <c r="F80" s="141" t="str">
        <f>IF(G80&lt;&gt;"",IF(COUNTIF(種名候補リスト,G80)&gt;0,VLOOKUP(G80,種名候補!$C$2:$D$42,2,0),""),"")</f>
        <v/>
      </c>
      <c r="G80" s="73"/>
      <c r="H80" s="74"/>
      <c r="I80" s="71"/>
      <c r="J80" s="76"/>
      <c r="K80" s="75"/>
      <c r="L80" s="126"/>
      <c r="M80" s="77"/>
      <c r="N80" s="77"/>
      <c r="Q80"/>
    </row>
    <row r="81" spans="1:17" s="4" customFormat="1">
      <c r="A81" s="71"/>
      <c r="B81" s="71"/>
      <c r="C81" s="58"/>
      <c r="D81" s="58"/>
      <c r="E81" s="72"/>
      <c r="F81" s="141" t="str">
        <f>IF(G81&lt;&gt;"",IF(COUNTIF(種名候補リスト,G81)&gt;0,VLOOKUP(G81,種名候補!$C$2:$D$42,2,0),""),"")</f>
        <v/>
      </c>
      <c r="G81" s="73"/>
      <c r="H81" s="74"/>
      <c r="I81" s="71"/>
      <c r="J81" s="76"/>
      <c r="K81" s="75"/>
      <c r="L81" s="126"/>
      <c r="M81" s="77"/>
      <c r="N81" s="77"/>
      <c r="Q81"/>
    </row>
    <row r="82" spans="1:17" s="4" customFormat="1">
      <c r="A82" s="71"/>
      <c r="B82" s="71"/>
      <c r="C82" s="58"/>
      <c r="D82" s="58"/>
      <c r="E82" s="72"/>
      <c r="F82" s="141" t="str">
        <f>IF(G82&lt;&gt;"",IF(COUNTIF(種名候補リスト,G82)&gt;0,VLOOKUP(G82,種名候補!$C$2:$D$42,2,0),""),"")</f>
        <v/>
      </c>
      <c r="G82" s="73"/>
      <c r="H82" s="74"/>
      <c r="I82" s="71"/>
      <c r="J82" s="76"/>
      <c r="K82" s="75"/>
      <c r="L82" s="126"/>
      <c r="M82" s="77"/>
      <c r="N82" s="77"/>
      <c r="Q82"/>
    </row>
    <row r="83" spans="1:17" s="4" customFormat="1">
      <c r="A83" s="71"/>
      <c r="B83" s="71"/>
      <c r="C83" s="58"/>
      <c r="D83" s="58"/>
      <c r="E83" s="72"/>
      <c r="F83" s="141" t="str">
        <f>IF(G83&lt;&gt;"",IF(COUNTIF(種名候補リスト,G83)&gt;0,VLOOKUP(G83,種名候補!$C$2:$D$42,2,0),""),"")</f>
        <v/>
      </c>
      <c r="G83" s="73"/>
      <c r="H83" s="74"/>
      <c r="I83" s="71"/>
      <c r="J83" s="76"/>
      <c r="K83" s="75"/>
      <c r="L83" s="126"/>
      <c r="M83" s="77"/>
      <c r="N83" s="77"/>
      <c r="Q83"/>
    </row>
    <row r="84" spans="1:17" s="4" customFormat="1">
      <c r="A84" s="71"/>
      <c r="B84" s="71"/>
      <c r="C84" s="58"/>
      <c r="D84" s="58"/>
      <c r="E84" s="72"/>
      <c r="F84" s="141" t="str">
        <f>IF(G84&lt;&gt;"",IF(COUNTIF(種名候補リスト,G84)&gt;0,VLOOKUP(G84,種名候補!$C$2:$D$42,2,0),""),"")</f>
        <v/>
      </c>
      <c r="G84" s="73"/>
      <c r="H84" s="74"/>
      <c r="I84" s="71"/>
      <c r="J84" s="76"/>
      <c r="K84" s="75"/>
      <c r="L84" s="126"/>
      <c r="M84" s="77"/>
      <c r="N84" s="77"/>
      <c r="Q84"/>
    </row>
    <row r="85" spans="1:17" s="4" customFormat="1">
      <c r="A85" s="71"/>
      <c r="B85" s="71"/>
      <c r="C85" s="58"/>
      <c r="D85" s="58"/>
      <c r="E85" s="72"/>
      <c r="F85" s="141" t="str">
        <f>IF(G85&lt;&gt;"",IF(COUNTIF(種名候補リスト,G85)&gt;0,VLOOKUP(G85,種名候補!$C$2:$D$42,2,0),""),"")</f>
        <v/>
      </c>
      <c r="G85" s="73"/>
      <c r="H85" s="74"/>
      <c r="I85" s="71"/>
      <c r="J85" s="76"/>
      <c r="K85" s="75"/>
      <c r="L85" s="126"/>
      <c r="M85" s="77"/>
      <c r="N85" s="77"/>
      <c r="Q85"/>
    </row>
    <row r="86" spans="1:17" s="4" customFormat="1">
      <c r="A86" s="71"/>
      <c r="B86" s="71"/>
      <c r="C86" s="58"/>
      <c r="D86" s="58"/>
      <c r="E86" s="72"/>
      <c r="F86" s="141" t="str">
        <f>IF(G86&lt;&gt;"",IF(COUNTIF(種名候補リスト,G86)&gt;0,VLOOKUP(G86,種名候補!$C$2:$D$42,2,0),""),"")</f>
        <v/>
      </c>
      <c r="G86" s="73"/>
      <c r="H86" s="74"/>
      <c r="I86" s="71"/>
      <c r="J86" s="76"/>
      <c r="K86" s="75"/>
      <c r="L86" s="126"/>
      <c r="M86" s="77"/>
      <c r="N86" s="77"/>
      <c r="Q86"/>
    </row>
    <row r="87" spans="1:17" s="4" customFormat="1">
      <c r="A87" s="71"/>
      <c r="B87" s="71"/>
      <c r="C87" s="58"/>
      <c r="D87" s="58"/>
      <c r="E87" s="72"/>
      <c r="F87" s="141" t="str">
        <f>IF(G87&lt;&gt;"",IF(COUNTIF(種名候補リスト,G87)&gt;0,VLOOKUP(G87,種名候補!$C$2:$D$42,2,0),""),"")</f>
        <v/>
      </c>
      <c r="G87" s="73"/>
      <c r="H87" s="74"/>
      <c r="I87" s="71"/>
      <c r="J87" s="76"/>
      <c r="K87" s="75"/>
      <c r="L87" s="126"/>
      <c r="M87" s="77"/>
      <c r="N87" s="77"/>
      <c r="Q87"/>
    </row>
    <row r="88" spans="1:17" s="4" customFormat="1">
      <c r="A88" s="71"/>
      <c r="B88" s="71"/>
      <c r="C88" s="58"/>
      <c r="D88" s="58"/>
      <c r="E88" s="72"/>
      <c r="F88" s="141" t="str">
        <f>IF(G88&lt;&gt;"",IF(COUNTIF(種名候補リスト,G88)&gt;0,VLOOKUP(G88,種名候補!$C$2:$D$42,2,0),""),"")</f>
        <v/>
      </c>
      <c r="G88" s="73"/>
      <c r="H88" s="74"/>
      <c r="I88" s="71"/>
      <c r="J88" s="76"/>
      <c r="K88" s="75"/>
      <c r="L88" s="126"/>
      <c r="M88" s="77"/>
      <c r="N88" s="77"/>
      <c r="Q88"/>
    </row>
    <row r="89" spans="1:17" s="4" customFormat="1">
      <c r="A89" s="71"/>
      <c r="B89" s="71"/>
      <c r="C89" s="58"/>
      <c r="D89" s="58"/>
      <c r="E89" s="72"/>
      <c r="F89" s="141" t="str">
        <f>IF(G89&lt;&gt;"",IF(COUNTIF(種名候補リスト,G89)&gt;0,VLOOKUP(G89,種名候補!$C$2:$D$42,2,0),""),"")</f>
        <v/>
      </c>
      <c r="G89" s="73"/>
      <c r="H89" s="74"/>
      <c r="I89" s="71"/>
      <c r="J89" s="76"/>
      <c r="K89" s="75"/>
      <c r="L89" s="126"/>
      <c r="M89" s="77"/>
      <c r="N89" s="77"/>
      <c r="Q89"/>
    </row>
    <row r="90" spans="1:17" s="4" customFormat="1">
      <c r="A90" s="71"/>
      <c r="B90" s="71"/>
      <c r="C90" s="58"/>
      <c r="D90" s="58"/>
      <c r="E90" s="72"/>
      <c r="F90" s="141" t="str">
        <f>IF(G90&lt;&gt;"",IF(COUNTIF(種名候補リスト,G90)&gt;0,VLOOKUP(G90,種名候補!$C$2:$D$42,2,0),""),"")</f>
        <v/>
      </c>
      <c r="G90" s="73"/>
      <c r="H90" s="74"/>
      <c r="I90" s="71"/>
      <c r="J90" s="76"/>
      <c r="K90" s="75"/>
      <c r="L90" s="126"/>
      <c r="M90" s="77"/>
      <c r="N90" s="77"/>
      <c r="Q90"/>
    </row>
    <row r="91" spans="1:17" s="4" customFormat="1">
      <c r="A91" s="71"/>
      <c r="B91" s="71"/>
      <c r="C91" s="58"/>
      <c r="D91" s="58"/>
      <c r="E91" s="72"/>
      <c r="F91" s="141" t="str">
        <f>IF(G91&lt;&gt;"",IF(COUNTIF(種名候補リスト,G91)&gt;0,VLOOKUP(G91,種名候補!$C$2:$D$42,2,0),""),"")</f>
        <v/>
      </c>
      <c r="G91" s="73"/>
      <c r="H91" s="74"/>
      <c r="I91" s="71"/>
      <c r="J91" s="76"/>
      <c r="K91" s="75"/>
      <c r="L91" s="126"/>
      <c r="M91" s="77"/>
      <c r="N91" s="77"/>
      <c r="Q91"/>
    </row>
    <row r="92" spans="1:17" s="4" customFormat="1">
      <c r="A92" s="71"/>
      <c r="B92" s="71"/>
      <c r="C92" s="58"/>
      <c r="D92" s="58"/>
      <c r="E92" s="72"/>
      <c r="F92" s="141" t="str">
        <f>IF(G92&lt;&gt;"",IF(COUNTIF(種名候補リスト,G92)&gt;0,VLOOKUP(G92,種名候補!$C$2:$D$42,2,0),""),"")</f>
        <v/>
      </c>
      <c r="G92" s="73"/>
      <c r="H92" s="74"/>
      <c r="I92" s="71"/>
      <c r="J92" s="76"/>
      <c r="K92" s="75"/>
      <c r="L92" s="126"/>
      <c r="M92" s="77"/>
      <c r="N92" s="77"/>
      <c r="Q92"/>
    </row>
    <row r="93" spans="1:17" s="4" customFormat="1">
      <c r="A93" s="71"/>
      <c r="B93" s="71"/>
      <c r="C93" s="58"/>
      <c r="D93" s="58"/>
      <c r="E93" s="72"/>
      <c r="F93" s="141" t="str">
        <f>IF(G93&lt;&gt;"",IF(COUNTIF(種名候補リスト,G93)&gt;0,VLOOKUP(G93,種名候補!$C$2:$D$42,2,0),""),"")</f>
        <v/>
      </c>
      <c r="G93" s="73"/>
      <c r="H93" s="74"/>
      <c r="I93" s="71"/>
      <c r="J93" s="76"/>
      <c r="K93" s="75"/>
      <c r="L93" s="126"/>
      <c r="M93" s="77"/>
      <c r="N93" s="77"/>
      <c r="Q93"/>
    </row>
    <row r="94" spans="1:17" s="4" customFormat="1">
      <c r="A94" s="71"/>
      <c r="B94" s="71"/>
      <c r="C94" s="58"/>
      <c r="D94" s="58"/>
      <c r="E94" s="72"/>
      <c r="F94" s="141" t="str">
        <f>IF(G94&lt;&gt;"",IF(COUNTIF(種名候補リスト,G94)&gt;0,VLOOKUP(G94,種名候補!$C$2:$D$42,2,0),""),"")</f>
        <v/>
      </c>
      <c r="G94" s="73"/>
      <c r="H94" s="74"/>
      <c r="I94" s="71"/>
      <c r="J94" s="76"/>
      <c r="K94" s="75"/>
      <c r="L94" s="126"/>
      <c r="M94" s="77"/>
      <c r="N94" s="77"/>
      <c r="Q94"/>
    </row>
    <row r="95" spans="1:17" s="4" customFormat="1">
      <c r="A95" s="71"/>
      <c r="B95" s="71"/>
      <c r="C95" s="58"/>
      <c r="D95" s="58"/>
      <c r="E95" s="72"/>
      <c r="F95" s="141" t="str">
        <f>IF(G95&lt;&gt;"",IF(COUNTIF(種名候補リスト,G95)&gt;0,VLOOKUP(G95,種名候補!$C$2:$D$42,2,0),""),"")</f>
        <v/>
      </c>
      <c r="G95" s="73"/>
      <c r="H95" s="74"/>
      <c r="I95" s="71"/>
      <c r="J95" s="76"/>
      <c r="K95" s="75"/>
      <c r="L95" s="126"/>
      <c r="M95" s="77"/>
      <c r="N95" s="77"/>
      <c r="Q95"/>
    </row>
    <row r="96" spans="1:17" s="4" customFormat="1">
      <c r="A96" s="71"/>
      <c r="B96" s="71"/>
      <c r="C96" s="58"/>
      <c r="D96" s="58"/>
      <c r="E96" s="72"/>
      <c r="F96" s="141" t="str">
        <f>IF(G96&lt;&gt;"",IF(COUNTIF(種名候補リスト,G96)&gt;0,VLOOKUP(G96,種名候補!$C$2:$D$42,2,0),""),"")</f>
        <v/>
      </c>
      <c r="G96" s="73"/>
      <c r="H96" s="74"/>
      <c r="I96" s="71"/>
      <c r="J96" s="76"/>
      <c r="K96" s="75"/>
      <c r="L96" s="126"/>
      <c r="M96" s="77"/>
      <c r="N96" s="77"/>
      <c r="Q96"/>
    </row>
    <row r="97" spans="1:17" s="4" customFormat="1">
      <c r="A97" s="71"/>
      <c r="B97" s="71"/>
      <c r="C97" s="58"/>
      <c r="D97" s="58"/>
      <c r="E97" s="72"/>
      <c r="F97" s="141" t="str">
        <f>IF(G97&lt;&gt;"",IF(COUNTIF(種名候補リスト,G97)&gt;0,VLOOKUP(G97,種名候補!$C$2:$D$42,2,0),""),"")</f>
        <v/>
      </c>
      <c r="G97" s="73"/>
      <c r="H97" s="74"/>
      <c r="I97" s="71"/>
      <c r="J97" s="76"/>
      <c r="K97" s="75"/>
      <c r="L97" s="126"/>
      <c r="M97" s="77"/>
      <c r="N97" s="77"/>
      <c r="Q97"/>
    </row>
    <row r="98" spans="1:17" s="4" customFormat="1">
      <c r="A98" s="71"/>
      <c r="B98" s="71"/>
      <c r="C98" s="58"/>
      <c r="D98" s="58"/>
      <c r="E98" s="72"/>
      <c r="F98" s="141" t="str">
        <f>IF(G98&lt;&gt;"",IF(COUNTIF(種名候補リスト,G98)&gt;0,VLOOKUP(G98,種名候補!$C$2:$D$42,2,0),""),"")</f>
        <v/>
      </c>
      <c r="G98" s="73"/>
      <c r="H98" s="74"/>
      <c r="I98" s="71"/>
      <c r="J98" s="76"/>
      <c r="K98" s="75"/>
      <c r="L98" s="126"/>
      <c r="M98" s="77"/>
      <c r="N98" s="77"/>
      <c r="Q98"/>
    </row>
    <row r="99" spans="1:17" s="4" customFormat="1">
      <c r="A99" s="71"/>
      <c r="B99" s="71"/>
      <c r="C99" s="58"/>
      <c r="D99" s="58"/>
      <c r="E99" s="72"/>
      <c r="F99" s="141" t="str">
        <f>IF(G99&lt;&gt;"",IF(COUNTIF(種名候補リスト,G99)&gt;0,VLOOKUP(G99,種名候補!$C$2:$D$42,2,0),""),"")</f>
        <v/>
      </c>
      <c r="G99" s="73"/>
      <c r="H99" s="74"/>
      <c r="I99" s="71"/>
      <c r="J99" s="76"/>
      <c r="K99" s="75"/>
      <c r="L99" s="126"/>
      <c r="M99" s="77"/>
      <c r="N99" s="77"/>
      <c r="Q99"/>
    </row>
    <row r="100" spans="1:17" s="4" customFormat="1">
      <c r="A100" s="71"/>
      <c r="B100" s="71"/>
      <c r="C100" s="58"/>
      <c r="D100" s="58"/>
      <c r="E100" s="72"/>
      <c r="F100" s="141" t="str">
        <f>IF(G100&lt;&gt;"",IF(COUNTIF(種名候補リスト,G100)&gt;0,VLOOKUP(G100,種名候補!$C$2:$D$42,2,0),""),"")</f>
        <v/>
      </c>
      <c r="G100" s="73"/>
      <c r="H100" s="74"/>
      <c r="I100" s="71"/>
      <c r="J100" s="76"/>
      <c r="K100" s="75"/>
      <c r="L100" s="126"/>
      <c r="M100" s="77"/>
      <c r="N100" s="77"/>
      <c r="Q100"/>
    </row>
    <row r="101" spans="1:17" s="4" customFormat="1">
      <c r="A101" s="71"/>
      <c r="B101" s="71"/>
      <c r="C101" s="58"/>
      <c r="D101" s="58"/>
      <c r="E101" s="72"/>
      <c r="F101" s="141" t="str">
        <f>IF(G101&lt;&gt;"",IF(COUNTIF(種名候補リスト,G101)&gt;0,VLOOKUP(G101,種名候補!$C$2:$D$42,2,0),""),"")</f>
        <v/>
      </c>
      <c r="G101" s="73"/>
      <c r="H101" s="74"/>
      <c r="I101" s="71"/>
      <c r="J101" s="76"/>
      <c r="K101" s="75"/>
      <c r="L101" s="126"/>
      <c r="M101" s="77"/>
      <c r="N101" s="77"/>
      <c r="Q101"/>
    </row>
    <row r="102" spans="1:17" s="4" customFormat="1">
      <c r="A102" s="71"/>
      <c r="B102" s="71"/>
      <c r="C102" s="58"/>
      <c r="D102" s="58"/>
      <c r="E102" s="72"/>
      <c r="F102" s="141" t="str">
        <f>IF(G102&lt;&gt;"",IF(COUNTIF(種名候補リスト,G102)&gt;0,VLOOKUP(G102,種名候補!$C$2:$D$42,2,0),""),"")</f>
        <v/>
      </c>
      <c r="G102" s="73"/>
      <c r="H102" s="74"/>
      <c r="I102" s="71"/>
      <c r="J102" s="76"/>
      <c r="K102" s="75"/>
      <c r="L102" s="126"/>
      <c r="M102" s="77"/>
      <c r="N102" s="77"/>
      <c r="Q102"/>
    </row>
    <row r="103" spans="1:17" s="4" customFormat="1">
      <c r="A103" s="71"/>
      <c r="B103" s="71"/>
      <c r="C103" s="58"/>
      <c r="D103" s="58"/>
      <c r="E103" s="72"/>
      <c r="F103" s="141" t="str">
        <f>IF(G103&lt;&gt;"",IF(COUNTIF(種名候補リスト,G103)&gt;0,VLOOKUP(G103,種名候補!$C$2:$D$42,2,0),""),"")</f>
        <v/>
      </c>
      <c r="G103" s="73"/>
      <c r="H103" s="74"/>
      <c r="I103" s="71"/>
      <c r="J103" s="76"/>
      <c r="K103" s="75"/>
      <c r="L103" s="126"/>
      <c r="M103" s="77"/>
      <c r="N103" s="77"/>
      <c r="Q103"/>
    </row>
    <row r="104" spans="1:17" s="4" customFormat="1">
      <c r="A104" s="71"/>
      <c r="B104" s="71"/>
      <c r="C104" s="58"/>
      <c r="D104" s="58"/>
      <c r="E104" s="72"/>
      <c r="F104" s="141" t="str">
        <f>IF(G104&lt;&gt;"",IF(COUNTIF(種名候補リスト,G104)&gt;0,VLOOKUP(G104,種名候補!$C$2:$D$42,2,0),""),"")</f>
        <v/>
      </c>
      <c r="G104" s="73"/>
      <c r="H104" s="74"/>
      <c r="I104" s="71"/>
      <c r="J104" s="76"/>
      <c r="K104" s="75"/>
      <c r="L104" s="126"/>
      <c r="M104" s="77"/>
      <c r="N104" s="77"/>
      <c r="Q104"/>
    </row>
    <row r="105" spans="1:17" s="4" customFormat="1">
      <c r="A105" s="71"/>
      <c r="B105" s="71"/>
      <c r="C105" s="58"/>
      <c r="D105" s="58"/>
      <c r="E105" s="72"/>
      <c r="F105" s="141" t="str">
        <f>IF(G105&lt;&gt;"",IF(COUNTIF(種名候補リスト,G105)&gt;0,VLOOKUP(G105,種名候補!$C$2:$D$42,2,0),""),"")</f>
        <v/>
      </c>
      <c r="G105" s="73"/>
      <c r="H105" s="74"/>
      <c r="I105" s="71"/>
      <c r="J105" s="76"/>
      <c r="K105" s="75"/>
      <c r="L105" s="126"/>
      <c r="M105" s="77"/>
      <c r="N105" s="77"/>
      <c r="Q105"/>
    </row>
    <row r="106" spans="1:17" s="4" customFormat="1">
      <c r="A106" s="71"/>
      <c r="B106" s="71"/>
      <c r="C106" s="58"/>
      <c r="D106" s="58"/>
      <c r="E106" s="72"/>
      <c r="F106" s="141" t="str">
        <f>IF(G106&lt;&gt;"",IF(COUNTIF(種名候補リスト,G106)&gt;0,VLOOKUP(G106,種名候補!$C$2:$D$42,2,0),""),"")</f>
        <v/>
      </c>
      <c r="G106" s="73"/>
      <c r="H106" s="74"/>
      <c r="I106" s="71"/>
      <c r="J106" s="76"/>
      <c r="K106" s="75"/>
      <c r="L106" s="126"/>
      <c r="M106" s="77"/>
      <c r="N106" s="77"/>
      <c r="Q106"/>
    </row>
    <row r="107" spans="1:17" s="4" customFormat="1">
      <c r="A107" s="71"/>
      <c r="B107" s="71"/>
      <c r="C107" s="58"/>
      <c r="D107" s="58"/>
      <c r="E107" s="72"/>
      <c r="F107" s="141" t="str">
        <f>IF(G107&lt;&gt;"",IF(COUNTIF(種名候補リスト,G107)&gt;0,VLOOKUP(G107,種名候補!$C$2:$D$42,2,0),""),"")</f>
        <v/>
      </c>
      <c r="G107" s="73"/>
      <c r="H107" s="74"/>
      <c r="I107" s="71"/>
      <c r="J107" s="76"/>
      <c r="K107" s="75"/>
      <c r="L107" s="126"/>
      <c r="M107" s="77"/>
      <c r="N107" s="77"/>
      <c r="Q107"/>
    </row>
    <row r="108" spans="1:17" s="4" customFormat="1">
      <c r="A108" s="71"/>
      <c r="B108" s="71"/>
      <c r="C108" s="58"/>
      <c r="D108" s="58"/>
      <c r="E108" s="72"/>
      <c r="F108" s="141" t="str">
        <f>IF(G108&lt;&gt;"",IF(COUNTIF(種名候補リスト,G108)&gt;0,VLOOKUP(G108,種名候補!$C$2:$D$42,2,0),""),"")</f>
        <v/>
      </c>
      <c r="G108" s="73"/>
      <c r="H108" s="74"/>
      <c r="I108" s="71"/>
      <c r="J108" s="76"/>
      <c r="K108" s="75"/>
      <c r="L108" s="126"/>
      <c r="M108" s="77"/>
      <c r="N108" s="77"/>
      <c r="Q108"/>
    </row>
    <row r="109" spans="1:17" s="4" customFormat="1">
      <c r="A109" s="71"/>
      <c r="B109" s="71"/>
      <c r="C109" s="58"/>
      <c r="D109" s="58"/>
      <c r="E109" s="72"/>
      <c r="F109" s="141" t="str">
        <f>IF(G109&lt;&gt;"",IF(COUNTIF(種名候補リスト,G109)&gt;0,VLOOKUP(G109,種名候補!$C$2:$D$42,2,0),""),"")</f>
        <v/>
      </c>
      <c r="G109" s="73"/>
      <c r="H109" s="74"/>
      <c r="I109" s="71"/>
      <c r="J109" s="76"/>
      <c r="K109" s="75"/>
      <c r="L109" s="126"/>
      <c r="M109" s="77"/>
      <c r="N109" s="77"/>
      <c r="Q109"/>
    </row>
    <row r="110" spans="1:17" s="4" customFormat="1">
      <c r="A110" s="71"/>
      <c r="B110" s="71"/>
      <c r="C110" s="58"/>
      <c r="D110" s="58"/>
      <c r="E110" s="72"/>
      <c r="F110" s="141" t="str">
        <f>IF(G110&lt;&gt;"",IF(COUNTIF(種名候補リスト,G110)&gt;0,VLOOKUP(G110,種名候補!$C$2:$D$42,2,0),""),"")</f>
        <v/>
      </c>
      <c r="G110" s="73"/>
      <c r="H110" s="74"/>
      <c r="I110" s="71"/>
      <c r="J110" s="76"/>
      <c r="K110" s="75"/>
      <c r="L110" s="126"/>
      <c r="M110" s="77"/>
      <c r="N110" s="77"/>
      <c r="Q110"/>
    </row>
    <row r="111" spans="1:17" s="4" customFormat="1">
      <c r="A111" s="71"/>
      <c r="B111" s="71"/>
      <c r="C111" s="58"/>
      <c r="D111" s="58"/>
      <c r="E111" s="72"/>
      <c r="F111" s="141" t="str">
        <f>IF(G111&lt;&gt;"",IF(COUNTIF(種名候補リスト,G111)&gt;0,VLOOKUP(G111,種名候補!$C$2:$D$42,2,0),""),"")</f>
        <v/>
      </c>
      <c r="G111" s="73"/>
      <c r="H111" s="74"/>
      <c r="I111" s="71"/>
      <c r="J111" s="76"/>
      <c r="K111" s="75"/>
      <c r="L111" s="126"/>
      <c r="M111" s="77"/>
      <c r="N111" s="77"/>
      <c r="Q111"/>
    </row>
    <row r="112" spans="1:17" s="4" customFormat="1">
      <c r="A112" s="71"/>
      <c r="B112" s="71"/>
      <c r="C112" s="58"/>
      <c r="D112" s="58"/>
      <c r="E112" s="72"/>
      <c r="F112" s="141" t="str">
        <f>IF(G112&lt;&gt;"",IF(COUNTIF(種名候補リスト,G112)&gt;0,VLOOKUP(G112,種名候補!$C$2:$D$42,2,0),""),"")</f>
        <v/>
      </c>
      <c r="G112" s="73"/>
      <c r="H112" s="74"/>
      <c r="I112" s="71"/>
      <c r="J112" s="76"/>
      <c r="K112" s="75"/>
      <c r="L112" s="126"/>
      <c r="M112" s="77"/>
      <c r="N112" s="77"/>
      <c r="Q112"/>
    </row>
    <row r="113" spans="1:17" s="4" customFormat="1">
      <c r="A113" s="71"/>
      <c r="B113" s="71"/>
      <c r="C113" s="58"/>
      <c r="D113" s="58"/>
      <c r="E113" s="72"/>
      <c r="F113" s="141" t="str">
        <f>IF(G113&lt;&gt;"",IF(COUNTIF(種名候補リスト,G113)&gt;0,VLOOKUP(G113,種名候補!$C$2:$D$42,2,0),""),"")</f>
        <v/>
      </c>
      <c r="G113" s="73"/>
      <c r="H113" s="74"/>
      <c r="I113" s="71"/>
      <c r="J113" s="76"/>
      <c r="K113" s="75"/>
      <c r="L113" s="126"/>
      <c r="M113" s="77"/>
      <c r="N113" s="77"/>
      <c r="Q113"/>
    </row>
    <row r="114" spans="1:17" s="4" customFormat="1">
      <c r="A114" s="71"/>
      <c r="B114" s="71"/>
      <c r="C114" s="58"/>
      <c r="D114" s="58"/>
      <c r="E114" s="72"/>
      <c r="F114" s="141" t="str">
        <f>IF(G114&lt;&gt;"",IF(COUNTIF(種名候補リスト,G114)&gt;0,VLOOKUP(G114,種名候補!$C$2:$D$42,2,0),""),"")</f>
        <v/>
      </c>
      <c r="G114" s="73"/>
      <c r="H114" s="74"/>
      <c r="I114" s="71"/>
      <c r="J114" s="76"/>
      <c r="K114" s="75"/>
      <c r="L114" s="126"/>
      <c r="M114" s="77"/>
      <c r="N114" s="77"/>
      <c r="Q114"/>
    </row>
    <row r="115" spans="1:17" s="4" customFormat="1">
      <c r="A115" s="71"/>
      <c r="B115" s="71"/>
      <c r="C115" s="58"/>
      <c r="D115" s="58"/>
      <c r="E115" s="72"/>
      <c r="F115" s="141" t="str">
        <f>IF(G115&lt;&gt;"",IF(COUNTIF(種名候補リスト,G115)&gt;0,VLOOKUP(G115,種名候補!$C$2:$D$42,2,0),""),"")</f>
        <v/>
      </c>
      <c r="G115" s="73"/>
      <c r="H115" s="74"/>
      <c r="I115" s="71"/>
      <c r="J115" s="76"/>
      <c r="K115" s="75"/>
      <c r="L115" s="126"/>
      <c r="M115" s="77"/>
      <c r="N115" s="77"/>
      <c r="Q115"/>
    </row>
    <row r="116" spans="1:17" s="4" customFormat="1">
      <c r="A116" s="71"/>
      <c r="B116" s="71"/>
      <c r="C116" s="58"/>
      <c r="D116" s="58"/>
      <c r="E116" s="72"/>
      <c r="F116" s="141" t="str">
        <f>IF(G116&lt;&gt;"",IF(COUNTIF(種名候補リスト,G116)&gt;0,VLOOKUP(G116,種名候補!$C$2:$D$42,2,0),""),"")</f>
        <v/>
      </c>
      <c r="G116" s="73"/>
      <c r="H116" s="74"/>
      <c r="I116" s="71"/>
      <c r="J116" s="76"/>
      <c r="K116" s="75"/>
      <c r="L116" s="126"/>
      <c r="M116" s="77"/>
      <c r="N116" s="77"/>
      <c r="Q116"/>
    </row>
    <row r="117" spans="1:17" s="4" customFormat="1">
      <c r="A117" s="71"/>
      <c r="B117" s="71"/>
      <c r="C117" s="58"/>
      <c r="D117" s="58"/>
      <c r="E117" s="72"/>
      <c r="F117" s="141" t="str">
        <f>IF(G117&lt;&gt;"",IF(COUNTIF(種名候補リスト,G117)&gt;0,VLOOKUP(G117,種名候補!$C$2:$D$42,2,0),""),"")</f>
        <v/>
      </c>
      <c r="G117" s="73"/>
      <c r="H117" s="74"/>
      <c r="I117" s="71"/>
      <c r="J117" s="76"/>
      <c r="K117" s="75"/>
      <c r="L117" s="126"/>
      <c r="M117" s="77"/>
      <c r="N117" s="77"/>
      <c r="Q117"/>
    </row>
    <row r="118" spans="1:17" s="4" customFormat="1">
      <c r="A118" s="71"/>
      <c r="B118" s="71"/>
      <c r="C118" s="58"/>
      <c r="D118" s="58"/>
      <c r="E118" s="72"/>
      <c r="F118" s="141" t="str">
        <f>IF(G118&lt;&gt;"",IF(COUNTIF(種名候補リスト,G118)&gt;0,VLOOKUP(G118,種名候補!$C$2:$D$42,2,0),""),"")</f>
        <v/>
      </c>
      <c r="G118" s="73"/>
      <c r="H118" s="74"/>
      <c r="I118" s="71"/>
      <c r="J118" s="76"/>
      <c r="K118" s="75"/>
      <c r="L118" s="126"/>
      <c r="M118" s="77"/>
      <c r="N118" s="77"/>
      <c r="Q118"/>
    </row>
    <row r="119" spans="1:17" s="4" customFormat="1">
      <c r="A119" s="71"/>
      <c r="B119" s="71"/>
      <c r="C119" s="58"/>
      <c r="D119" s="58"/>
      <c r="E119" s="72"/>
      <c r="F119" s="141" t="str">
        <f>IF(G119&lt;&gt;"",IF(COUNTIF(種名候補リスト,G119)&gt;0,VLOOKUP(G119,種名候補!$C$2:$D$42,2,0),""),"")</f>
        <v/>
      </c>
      <c r="G119" s="73"/>
      <c r="H119" s="74"/>
      <c r="I119" s="71"/>
      <c r="J119" s="76"/>
      <c r="K119" s="75"/>
      <c r="L119" s="126"/>
      <c r="M119" s="77"/>
      <c r="N119" s="77"/>
      <c r="Q119"/>
    </row>
    <row r="120" spans="1:17" s="4" customFormat="1">
      <c r="A120" s="71"/>
      <c r="B120" s="71"/>
      <c r="C120" s="58"/>
      <c r="D120" s="58"/>
      <c r="E120" s="72"/>
      <c r="F120" s="141" t="str">
        <f>IF(G120&lt;&gt;"",IF(COUNTIF(種名候補リスト,G120)&gt;0,VLOOKUP(G120,種名候補!$C$2:$D$42,2,0),""),"")</f>
        <v/>
      </c>
      <c r="G120" s="73"/>
      <c r="H120" s="74"/>
      <c r="I120" s="71"/>
      <c r="J120" s="76"/>
      <c r="K120" s="75"/>
      <c r="L120" s="126"/>
      <c r="M120" s="77"/>
      <c r="N120" s="77"/>
      <c r="Q120"/>
    </row>
    <row r="121" spans="1:17" s="4" customFormat="1">
      <c r="A121" s="71"/>
      <c r="B121" s="71"/>
      <c r="C121" s="58"/>
      <c r="D121" s="58"/>
      <c r="E121" s="72"/>
      <c r="F121" s="141" t="str">
        <f>IF(G121&lt;&gt;"",IF(COUNTIF(種名候補リスト,G121)&gt;0,VLOOKUP(G121,種名候補!$C$2:$D$42,2,0),""),"")</f>
        <v/>
      </c>
      <c r="G121" s="73"/>
      <c r="H121" s="74"/>
      <c r="I121" s="71"/>
      <c r="J121" s="76"/>
      <c r="K121" s="75"/>
      <c r="L121" s="126"/>
      <c r="M121" s="77"/>
      <c r="N121" s="77"/>
      <c r="Q121"/>
    </row>
    <row r="122" spans="1:17" s="4" customFormat="1">
      <c r="A122" s="71"/>
      <c r="B122" s="71"/>
      <c r="C122" s="58"/>
      <c r="D122" s="58"/>
      <c r="E122" s="72"/>
      <c r="F122" s="141" t="str">
        <f>IF(G122&lt;&gt;"",IF(COUNTIF(種名候補リスト,G122)&gt;0,VLOOKUP(G122,種名候補!$C$2:$D$42,2,0),""),"")</f>
        <v/>
      </c>
      <c r="G122" s="73"/>
      <c r="H122" s="74"/>
      <c r="I122" s="71"/>
      <c r="J122" s="76"/>
      <c r="K122" s="75"/>
      <c r="L122" s="126"/>
      <c r="M122" s="77"/>
      <c r="N122" s="77"/>
      <c r="Q122"/>
    </row>
    <row r="123" spans="1:17" s="4" customFormat="1">
      <c r="A123" s="71"/>
      <c r="B123" s="71"/>
      <c r="C123" s="58"/>
      <c r="D123" s="58"/>
      <c r="E123" s="72"/>
      <c r="F123" s="141" t="str">
        <f>IF(G123&lt;&gt;"",IF(COUNTIF(種名候補リスト,G123)&gt;0,VLOOKUP(G123,種名候補!$C$2:$D$42,2,0),""),"")</f>
        <v/>
      </c>
      <c r="G123" s="73"/>
      <c r="H123" s="74"/>
      <c r="I123" s="71"/>
      <c r="J123" s="76"/>
      <c r="K123" s="75"/>
      <c r="L123" s="126"/>
      <c r="M123" s="77"/>
      <c r="N123" s="77"/>
      <c r="Q123"/>
    </row>
    <row r="124" spans="1:17" s="4" customFormat="1">
      <c r="A124" s="71"/>
      <c r="B124" s="71"/>
      <c r="C124" s="58"/>
      <c r="D124" s="58"/>
      <c r="E124" s="72"/>
      <c r="F124" s="141" t="str">
        <f>IF(G124&lt;&gt;"",IF(COUNTIF(種名候補リスト,G124)&gt;0,VLOOKUP(G124,種名候補!$C$2:$D$42,2,0),""),"")</f>
        <v/>
      </c>
      <c r="G124" s="73"/>
      <c r="H124" s="74"/>
      <c r="I124" s="71"/>
      <c r="J124" s="76"/>
      <c r="K124" s="75"/>
      <c r="L124" s="126"/>
      <c r="M124" s="77"/>
      <c r="N124" s="77"/>
      <c r="Q124"/>
    </row>
    <row r="125" spans="1:17" s="4" customFormat="1">
      <c r="A125" s="71"/>
      <c r="B125" s="71"/>
      <c r="C125" s="58"/>
      <c r="D125" s="58"/>
      <c r="E125" s="72"/>
      <c r="F125" s="141" t="str">
        <f>IF(G125&lt;&gt;"",IF(COUNTIF(種名候補リスト,G125)&gt;0,VLOOKUP(G125,種名候補!$C$2:$D$42,2,0),""),"")</f>
        <v/>
      </c>
      <c r="G125" s="73"/>
      <c r="H125" s="74"/>
      <c r="I125" s="71"/>
      <c r="J125" s="76"/>
      <c r="K125" s="75"/>
      <c r="L125" s="126"/>
      <c r="M125" s="77"/>
      <c r="N125" s="77"/>
      <c r="Q125"/>
    </row>
    <row r="126" spans="1:17" s="4" customFormat="1">
      <c r="A126" s="71"/>
      <c r="B126" s="71"/>
      <c r="C126" s="58"/>
      <c r="D126" s="58"/>
      <c r="E126" s="72"/>
      <c r="F126" s="141" t="str">
        <f>IF(G126&lt;&gt;"",IF(COUNTIF(種名候補リスト,G126)&gt;0,VLOOKUP(G126,種名候補!$C$2:$D$42,2,0),""),"")</f>
        <v/>
      </c>
      <c r="G126" s="73"/>
      <c r="H126" s="74"/>
      <c r="I126" s="71"/>
      <c r="J126" s="76"/>
      <c r="K126" s="75"/>
      <c r="L126" s="126"/>
      <c r="M126" s="77"/>
      <c r="N126" s="77"/>
      <c r="Q126"/>
    </row>
    <row r="127" spans="1:17" s="4" customFormat="1">
      <c r="A127" s="71"/>
      <c r="B127" s="71"/>
      <c r="C127" s="58"/>
      <c r="D127" s="58"/>
      <c r="E127" s="72"/>
      <c r="F127" s="141" t="str">
        <f>IF(G127&lt;&gt;"",IF(COUNTIF(種名候補リスト,G127)&gt;0,VLOOKUP(G127,種名候補!$C$2:$D$42,2,0),""),"")</f>
        <v/>
      </c>
      <c r="G127" s="73"/>
      <c r="H127" s="74"/>
      <c r="I127" s="71"/>
      <c r="J127" s="76"/>
      <c r="K127" s="75"/>
      <c r="L127" s="126"/>
      <c r="M127" s="77"/>
      <c r="N127" s="77"/>
      <c r="Q127"/>
    </row>
    <row r="128" spans="1:17" s="4" customFormat="1">
      <c r="A128" s="71"/>
      <c r="B128" s="71"/>
      <c r="C128" s="58"/>
      <c r="D128" s="58"/>
      <c r="E128" s="72"/>
      <c r="F128" s="141" t="str">
        <f>IF(G128&lt;&gt;"",IF(COUNTIF(種名候補リスト,G128)&gt;0,VLOOKUP(G128,種名候補!$C$2:$D$42,2,0),""),"")</f>
        <v/>
      </c>
      <c r="G128" s="73"/>
      <c r="H128" s="74"/>
      <c r="I128" s="71"/>
      <c r="J128" s="76"/>
      <c r="K128" s="75"/>
      <c r="L128" s="126"/>
      <c r="M128" s="77"/>
      <c r="N128" s="77"/>
      <c r="Q128"/>
    </row>
    <row r="129" spans="1:17" s="4" customFormat="1">
      <c r="A129" s="71"/>
      <c r="B129" s="71"/>
      <c r="C129" s="58"/>
      <c r="D129" s="58"/>
      <c r="E129" s="72"/>
      <c r="F129" s="141" t="str">
        <f>IF(G129&lt;&gt;"",IF(COUNTIF(種名候補リスト,G129)&gt;0,VLOOKUP(G129,種名候補!$C$2:$D$42,2,0),""),"")</f>
        <v/>
      </c>
      <c r="G129" s="73"/>
      <c r="H129" s="74"/>
      <c r="I129" s="71"/>
      <c r="J129" s="76"/>
      <c r="K129" s="75"/>
      <c r="L129" s="126"/>
      <c r="M129" s="77"/>
      <c r="N129" s="77"/>
      <c r="Q129"/>
    </row>
    <row r="130" spans="1:17" s="4" customFormat="1">
      <c r="A130" s="71"/>
      <c r="B130" s="71"/>
      <c r="C130" s="58"/>
      <c r="D130" s="58"/>
      <c r="E130" s="72"/>
      <c r="F130" s="141" t="str">
        <f>IF(G130&lt;&gt;"",IF(COUNTIF(種名候補リスト,G130)&gt;0,VLOOKUP(G130,種名候補!$C$2:$D$42,2,0),""),"")</f>
        <v/>
      </c>
      <c r="G130" s="73"/>
      <c r="H130" s="74"/>
      <c r="I130" s="71"/>
      <c r="J130" s="76"/>
      <c r="K130" s="75"/>
      <c r="L130" s="126"/>
      <c r="M130" s="77"/>
      <c r="N130" s="77"/>
      <c r="Q130"/>
    </row>
    <row r="131" spans="1:17" s="4" customFormat="1">
      <c r="A131" s="71"/>
      <c r="B131" s="71"/>
      <c r="C131" s="58"/>
      <c r="D131" s="58"/>
      <c r="E131" s="72"/>
      <c r="F131" s="141" t="str">
        <f>IF(G131&lt;&gt;"",IF(COUNTIF(種名候補リスト,G131)&gt;0,VLOOKUP(G131,種名候補!$C$2:$D$42,2,0),""),"")</f>
        <v/>
      </c>
      <c r="G131" s="73"/>
      <c r="H131" s="74"/>
      <c r="I131" s="71"/>
      <c r="J131" s="76"/>
      <c r="K131" s="75"/>
      <c r="L131" s="126"/>
      <c r="M131" s="77"/>
      <c r="N131" s="77"/>
      <c r="Q131"/>
    </row>
    <row r="132" spans="1:17" s="4" customFormat="1">
      <c r="A132" s="71"/>
      <c r="B132" s="71"/>
      <c r="C132" s="58"/>
      <c r="D132" s="58"/>
      <c r="E132" s="72"/>
      <c r="F132" s="141" t="str">
        <f>IF(G132&lt;&gt;"",IF(COUNTIF(種名候補リスト,G132)&gt;0,VLOOKUP(G132,種名候補!$C$2:$D$42,2,0),""),"")</f>
        <v/>
      </c>
      <c r="G132" s="73"/>
      <c r="H132" s="74"/>
      <c r="I132" s="71"/>
      <c r="J132" s="76"/>
      <c r="K132" s="75"/>
      <c r="L132" s="126"/>
      <c r="M132" s="77"/>
      <c r="N132" s="77"/>
      <c r="Q132"/>
    </row>
    <row r="133" spans="1:17" s="4" customFormat="1">
      <c r="A133" s="71"/>
      <c r="B133" s="71"/>
      <c r="C133" s="58"/>
      <c r="D133" s="58"/>
      <c r="E133" s="72"/>
      <c r="F133" s="141" t="str">
        <f>IF(G133&lt;&gt;"",IF(COUNTIF(種名候補リスト,G133)&gt;0,VLOOKUP(G133,種名候補!$C$2:$D$42,2,0),""),"")</f>
        <v/>
      </c>
      <c r="G133" s="73"/>
      <c r="H133" s="74"/>
      <c r="I133" s="71"/>
      <c r="J133" s="76"/>
      <c r="K133" s="75"/>
      <c r="L133" s="126"/>
      <c r="M133" s="77"/>
      <c r="N133" s="77"/>
      <c r="Q133"/>
    </row>
    <row r="134" spans="1:17" s="4" customFormat="1">
      <c r="A134" s="71"/>
      <c r="B134" s="71"/>
      <c r="C134" s="58"/>
      <c r="D134" s="58"/>
      <c r="E134" s="72"/>
      <c r="F134" s="141" t="str">
        <f>IF(G134&lt;&gt;"",IF(COUNTIF(種名候補リスト,G134)&gt;0,VLOOKUP(G134,種名候補!$C$2:$D$42,2,0),""),"")</f>
        <v/>
      </c>
      <c r="G134" s="73"/>
      <c r="H134" s="74"/>
      <c r="I134" s="71"/>
      <c r="J134" s="76"/>
      <c r="K134" s="75"/>
      <c r="L134" s="126"/>
      <c r="M134" s="77"/>
      <c r="N134" s="77"/>
      <c r="Q134"/>
    </row>
    <row r="135" spans="1:17" s="4" customFormat="1">
      <c r="A135" s="71"/>
      <c r="B135" s="71"/>
      <c r="C135" s="58"/>
      <c r="D135" s="58"/>
      <c r="E135" s="72"/>
      <c r="F135" s="141" t="str">
        <f>IF(G135&lt;&gt;"",IF(COUNTIF(種名候補リスト,G135)&gt;0,VLOOKUP(G135,種名候補!$C$2:$D$42,2,0),""),"")</f>
        <v/>
      </c>
      <c r="G135" s="73"/>
      <c r="H135" s="74"/>
      <c r="I135" s="71"/>
      <c r="J135" s="76"/>
      <c r="K135" s="75"/>
      <c r="L135" s="126"/>
      <c r="M135" s="77"/>
      <c r="N135" s="77"/>
      <c r="Q135"/>
    </row>
    <row r="136" spans="1:17" s="4" customFormat="1">
      <c r="A136" s="71"/>
      <c r="B136" s="71"/>
      <c r="C136" s="58"/>
      <c r="D136" s="58"/>
      <c r="E136" s="72"/>
      <c r="F136" s="141" t="str">
        <f>IF(G136&lt;&gt;"",IF(COUNTIF(種名候補リスト,G136)&gt;0,VLOOKUP(G136,種名候補!$C$2:$D$42,2,0),""),"")</f>
        <v/>
      </c>
      <c r="G136" s="73"/>
      <c r="H136" s="74"/>
      <c r="I136" s="71"/>
      <c r="J136" s="76"/>
      <c r="K136" s="75"/>
      <c r="L136" s="126"/>
      <c r="M136" s="77"/>
      <c r="N136" s="77"/>
      <c r="Q136"/>
    </row>
    <row r="137" spans="1:17" s="4" customFormat="1">
      <c r="A137" s="71"/>
      <c r="B137" s="71"/>
      <c r="C137" s="58"/>
      <c r="D137" s="58"/>
      <c r="E137" s="72"/>
      <c r="F137" s="141" t="str">
        <f>IF(G137&lt;&gt;"",IF(COUNTIF(種名候補リスト,G137)&gt;0,VLOOKUP(G137,種名候補!$C$2:$D$42,2,0),""),"")</f>
        <v/>
      </c>
      <c r="G137" s="73"/>
      <c r="H137" s="74"/>
      <c r="I137" s="71"/>
      <c r="J137" s="76"/>
      <c r="K137" s="75"/>
      <c r="L137" s="126"/>
      <c r="M137" s="77"/>
      <c r="N137" s="77"/>
      <c r="Q137"/>
    </row>
    <row r="138" spans="1:17" s="4" customFormat="1">
      <c r="A138" s="71"/>
      <c r="B138" s="71"/>
      <c r="C138" s="58"/>
      <c r="D138" s="58"/>
      <c r="E138" s="72"/>
      <c r="F138" s="141" t="str">
        <f>IF(G138&lt;&gt;"",IF(COUNTIF(種名候補リスト,G138)&gt;0,VLOOKUP(G138,種名候補!$C$2:$D$42,2,0),""),"")</f>
        <v/>
      </c>
      <c r="G138" s="73"/>
      <c r="H138" s="74"/>
      <c r="I138" s="71"/>
      <c r="J138" s="76"/>
      <c r="K138" s="75"/>
      <c r="L138" s="126"/>
      <c r="M138" s="77"/>
      <c r="N138" s="77"/>
      <c r="Q138"/>
    </row>
    <row r="139" spans="1:17" s="4" customFormat="1">
      <c r="A139" s="71"/>
      <c r="B139" s="71"/>
      <c r="C139" s="58"/>
      <c r="D139" s="58"/>
      <c r="E139" s="72"/>
      <c r="F139" s="141" t="str">
        <f>IF(G139&lt;&gt;"",IF(COUNTIF(種名候補リスト,G139)&gt;0,VLOOKUP(G139,種名候補!$C$2:$D$42,2,0),""),"")</f>
        <v/>
      </c>
      <c r="G139" s="73"/>
      <c r="H139" s="74"/>
      <c r="I139" s="71"/>
      <c r="J139" s="76"/>
      <c r="K139" s="75"/>
      <c r="L139" s="126"/>
      <c r="M139" s="77"/>
      <c r="N139" s="77"/>
      <c r="Q139"/>
    </row>
    <row r="140" spans="1:17" s="4" customFormat="1">
      <c r="A140" s="71"/>
      <c r="B140" s="71"/>
      <c r="C140" s="58"/>
      <c r="D140" s="58"/>
      <c r="E140" s="72"/>
      <c r="F140" s="141" t="str">
        <f>IF(G140&lt;&gt;"",IF(COUNTIF(種名候補リスト,G140)&gt;0,VLOOKUP(G140,種名候補!$C$2:$D$42,2,0),""),"")</f>
        <v/>
      </c>
      <c r="G140" s="73"/>
      <c r="H140" s="74"/>
      <c r="I140" s="71"/>
      <c r="J140" s="76"/>
      <c r="K140" s="75"/>
      <c r="L140" s="126"/>
      <c r="M140" s="77"/>
      <c r="N140" s="77"/>
      <c r="Q140"/>
    </row>
    <row r="141" spans="1:17" s="4" customFormat="1">
      <c r="A141" s="71"/>
      <c r="B141" s="71"/>
      <c r="C141" s="58"/>
      <c r="D141" s="58"/>
      <c r="E141" s="72"/>
      <c r="F141" s="141" t="str">
        <f>IF(G141&lt;&gt;"",IF(COUNTIF(種名候補リスト,G141)&gt;0,VLOOKUP(G141,種名候補!$C$2:$D$42,2,0),""),"")</f>
        <v/>
      </c>
      <c r="G141" s="73"/>
      <c r="H141" s="74"/>
      <c r="I141" s="71"/>
      <c r="J141" s="76"/>
      <c r="K141" s="75"/>
      <c r="L141" s="126"/>
      <c r="M141" s="77"/>
      <c r="N141" s="77"/>
      <c r="Q141"/>
    </row>
    <row r="142" spans="1:17" s="4" customFormat="1">
      <c r="A142" s="71"/>
      <c r="B142" s="71"/>
      <c r="C142" s="58"/>
      <c r="D142" s="58"/>
      <c r="E142" s="72"/>
      <c r="F142" s="141" t="str">
        <f>IF(G142&lt;&gt;"",IF(COUNTIF(種名候補リスト,G142)&gt;0,VLOOKUP(G142,種名候補!$C$2:$D$42,2,0),""),"")</f>
        <v/>
      </c>
      <c r="G142" s="73"/>
      <c r="H142" s="74"/>
      <c r="I142" s="71"/>
      <c r="J142" s="76"/>
      <c r="K142" s="75"/>
      <c r="L142" s="126"/>
      <c r="M142" s="77"/>
      <c r="N142" s="77"/>
      <c r="Q142"/>
    </row>
    <row r="143" spans="1:17" s="4" customFormat="1">
      <c r="A143" s="71"/>
      <c r="B143" s="71"/>
      <c r="C143" s="58"/>
      <c r="D143" s="58"/>
      <c r="E143" s="72"/>
      <c r="F143" s="141" t="str">
        <f>IF(G143&lt;&gt;"",IF(COUNTIF(種名候補リスト,G143)&gt;0,VLOOKUP(G143,種名候補!$C$2:$D$42,2,0),""),"")</f>
        <v/>
      </c>
      <c r="G143" s="73"/>
      <c r="H143" s="74"/>
      <c r="I143" s="71"/>
      <c r="J143" s="76"/>
      <c r="K143" s="75"/>
      <c r="L143" s="126"/>
      <c r="M143" s="77"/>
      <c r="N143" s="77"/>
      <c r="Q143"/>
    </row>
    <row r="144" spans="1:17" s="4" customFormat="1">
      <c r="A144" s="71"/>
      <c r="B144" s="71"/>
      <c r="C144" s="58"/>
      <c r="D144" s="58"/>
      <c r="E144" s="72"/>
      <c r="F144" s="141" t="str">
        <f>IF(G144&lt;&gt;"",IF(COUNTIF(種名候補リスト,G144)&gt;0,VLOOKUP(G144,種名候補!$C$2:$D$42,2,0),""),"")</f>
        <v/>
      </c>
      <c r="G144" s="73"/>
      <c r="H144" s="74"/>
      <c r="I144" s="71"/>
      <c r="J144" s="76"/>
      <c r="K144" s="75"/>
      <c r="L144" s="126"/>
      <c r="M144" s="77"/>
      <c r="N144" s="77"/>
      <c r="Q144"/>
    </row>
    <row r="145" spans="1:17" s="4" customFormat="1">
      <c r="A145" s="71"/>
      <c r="B145" s="71"/>
      <c r="C145" s="58"/>
      <c r="D145" s="58"/>
      <c r="E145" s="72"/>
      <c r="F145" s="141" t="str">
        <f>IF(G145&lt;&gt;"",IF(COUNTIF(種名候補リスト,G145)&gt;0,VLOOKUP(G145,種名候補!$C$2:$D$42,2,0),""),"")</f>
        <v/>
      </c>
      <c r="G145" s="73"/>
      <c r="H145" s="74"/>
      <c r="I145" s="71"/>
      <c r="J145" s="76"/>
      <c r="K145" s="75"/>
      <c r="L145" s="126"/>
      <c r="M145" s="77"/>
      <c r="N145" s="77"/>
      <c r="Q145"/>
    </row>
    <row r="146" spans="1:17" s="4" customFormat="1">
      <c r="A146" s="71"/>
      <c r="B146" s="71"/>
      <c r="C146" s="58"/>
      <c r="D146" s="58"/>
      <c r="E146" s="72"/>
      <c r="F146" s="141" t="str">
        <f>IF(G146&lt;&gt;"",IF(COUNTIF(種名候補リスト,G146)&gt;0,VLOOKUP(G146,種名候補!$C$2:$D$42,2,0),""),"")</f>
        <v/>
      </c>
      <c r="G146" s="73"/>
      <c r="H146" s="74"/>
      <c r="I146" s="71"/>
      <c r="J146" s="76"/>
      <c r="K146" s="75"/>
      <c r="L146" s="126"/>
      <c r="M146" s="77"/>
      <c r="N146" s="77"/>
      <c r="Q146"/>
    </row>
    <row r="147" spans="1:17" s="4" customFormat="1">
      <c r="A147" s="71"/>
      <c r="B147" s="71"/>
      <c r="C147" s="58"/>
      <c r="D147" s="58"/>
      <c r="E147" s="72"/>
      <c r="F147" s="141" t="str">
        <f>IF(G147&lt;&gt;"",IF(COUNTIF(種名候補リスト,G147)&gt;0,VLOOKUP(G147,種名候補!$C$2:$D$42,2,0),""),"")</f>
        <v/>
      </c>
      <c r="G147" s="73"/>
      <c r="H147" s="74"/>
      <c r="I147" s="71"/>
      <c r="J147" s="76"/>
      <c r="K147" s="75"/>
      <c r="L147" s="126"/>
      <c r="M147" s="77"/>
      <c r="N147" s="77"/>
      <c r="Q147"/>
    </row>
    <row r="148" spans="1:17" s="4" customFormat="1">
      <c r="A148" s="71"/>
      <c r="B148" s="71"/>
      <c r="C148" s="58"/>
      <c r="D148" s="58"/>
      <c r="E148" s="72"/>
      <c r="F148" s="141" t="str">
        <f>IF(G148&lt;&gt;"",IF(COUNTIF(種名候補リスト,G148)&gt;0,VLOOKUP(G148,種名候補!$C$2:$D$42,2,0),""),"")</f>
        <v/>
      </c>
      <c r="G148" s="73"/>
      <c r="H148" s="74"/>
      <c r="I148" s="71"/>
      <c r="J148" s="76"/>
      <c r="K148" s="75"/>
      <c r="L148" s="126"/>
      <c r="M148" s="77"/>
      <c r="N148" s="77"/>
      <c r="Q148"/>
    </row>
    <row r="149" spans="1:17" s="4" customFormat="1">
      <c r="A149" s="71"/>
      <c r="B149" s="71"/>
      <c r="C149" s="58"/>
      <c r="D149" s="58"/>
      <c r="E149" s="72"/>
      <c r="F149" s="141" t="str">
        <f>IF(G149&lt;&gt;"",IF(COUNTIF(種名候補リスト,G149)&gt;0,VLOOKUP(G149,種名候補!$C$2:$D$42,2,0),""),"")</f>
        <v/>
      </c>
      <c r="G149" s="73"/>
      <c r="H149" s="74"/>
      <c r="I149" s="71"/>
      <c r="J149" s="76"/>
      <c r="K149" s="75"/>
      <c r="L149" s="126"/>
      <c r="M149" s="77"/>
      <c r="N149" s="77"/>
      <c r="Q149"/>
    </row>
    <row r="150" spans="1:17" s="4" customFormat="1">
      <c r="A150" s="71"/>
      <c r="B150" s="71"/>
      <c r="C150" s="58"/>
      <c r="D150" s="58"/>
      <c r="E150" s="72"/>
      <c r="F150" s="141" t="str">
        <f>IF(G150&lt;&gt;"",IF(COUNTIF(種名候補リスト,G150)&gt;0,VLOOKUP(G150,種名候補!$C$2:$D$42,2,0),""),"")</f>
        <v/>
      </c>
      <c r="G150" s="73"/>
      <c r="H150" s="74"/>
      <c r="I150" s="71"/>
      <c r="J150" s="76"/>
      <c r="K150" s="75"/>
      <c r="L150" s="126"/>
      <c r="M150" s="77"/>
      <c r="N150" s="77"/>
      <c r="Q150"/>
    </row>
    <row r="151" spans="1:17" s="4" customFormat="1">
      <c r="A151" s="71"/>
      <c r="B151" s="71"/>
      <c r="C151" s="58"/>
      <c r="D151" s="58"/>
      <c r="E151" s="72"/>
      <c r="F151" s="141" t="str">
        <f>IF(G151&lt;&gt;"",IF(COUNTIF(種名候補リスト,G151)&gt;0,VLOOKUP(G151,種名候補!$C$2:$D$42,2,0),""),"")</f>
        <v/>
      </c>
      <c r="G151" s="73"/>
      <c r="H151" s="74"/>
      <c r="I151" s="71"/>
      <c r="J151" s="76"/>
      <c r="K151" s="75"/>
      <c r="L151" s="126"/>
      <c r="M151" s="77"/>
      <c r="N151" s="77"/>
      <c r="Q151"/>
    </row>
    <row r="152" spans="1:17" s="4" customFormat="1">
      <c r="A152" s="71"/>
      <c r="B152" s="71"/>
      <c r="C152" s="58"/>
      <c r="D152" s="58"/>
      <c r="E152" s="72"/>
      <c r="F152" s="141" t="str">
        <f>IF(G152&lt;&gt;"",IF(COUNTIF(種名候補リスト,G152)&gt;0,VLOOKUP(G152,種名候補!$C$2:$D$42,2,0),""),"")</f>
        <v/>
      </c>
      <c r="G152" s="73"/>
      <c r="H152" s="74"/>
      <c r="I152" s="71"/>
      <c r="J152" s="76"/>
      <c r="K152" s="75"/>
      <c r="L152" s="126"/>
      <c r="M152" s="77"/>
      <c r="N152" s="77"/>
      <c r="Q152"/>
    </row>
    <row r="153" spans="1:17" s="4" customFormat="1">
      <c r="A153" s="71"/>
      <c r="B153" s="71"/>
      <c r="C153" s="58"/>
      <c r="D153" s="58"/>
      <c r="E153" s="72"/>
      <c r="F153" s="141" t="str">
        <f>IF(G153&lt;&gt;"",IF(COUNTIF(種名候補リスト,G153)&gt;0,VLOOKUP(G153,種名候補!$C$2:$D$42,2,0),""),"")</f>
        <v/>
      </c>
      <c r="G153" s="73"/>
      <c r="H153" s="74"/>
      <c r="I153" s="71"/>
      <c r="J153" s="76"/>
      <c r="K153" s="75"/>
      <c r="L153" s="126"/>
      <c r="M153" s="77"/>
      <c r="N153" s="77"/>
      <c r="Q153"/>
    </row>
    <row r="154" spans="1:17" s="4" customFormat="1">
      <c r="A154" s="71"/>
      <c r="B154" s="71"/>
      <c r="C154" s="58"/>
      <c r="D154" s="58"/>
      <c r="E154" s="72"/>
      <c r="F154" s="141" t="str">
        <f>IF(G154&lt;&gt;"",IF(COUNTIF(種名候補リスト,G154)&gt;0,VLOOKUP(G154,種名候補!$C$2:$D$42,2,0),""),"")</f>
        <v/>
      </c>
      <c r="G154" s="73"/>
      <c r="H154" s="74"/>
      <c r="I154" s="71"/>
      <c r="J154" s="76"/>
      <c r="K154" s="75"/>
      <c r="L154" s="126"/>
      <c r="M154" s="77"/>
      <c r="N154" s="77"/>
      <c r="Q154"/>
    </row>
    <row r="155" spans="1:17" s="4" customFormat="1">
      <c r="A155" s="71"/>
      <c r="B155" s="71"/>
      <c r="C155" s="58"/>
      <c r="D155" s="58"/>
      <c r="E155" s="72"/>
      <c r="F155" s="141" t="str">
        <f>IF(G155&lt;&gt;"",IF(COUNTIF(種名候補リスト,G155)&gt;0,VLOOKUP(G155,種名候補!$C$2:$D$42,2,0),""),"")</f>
        <v/>
      </c>
      <c r="G155" s="73"/>
      <c r="H155" s="74"/>
      <c r="I155" s="71"/>
      <c r="J155" s="76"/>
      <c r="K155" s="75"/>
      <c r="L155" s="126"/>
      <c r="M155" s="77"/>
      <c r="N155" s="77"/>
      <c r="Q155"/>
    </row>
    <row r="156" spans="1:17" s="4" customFormat="1">
      <c r="A156" s="71"/>
      <c r="B156" s="71"/>
      <c r="C156" s="58"/>
      <c r="D156" s="58"/>
      <c r="E156" s="72"/>
      <c r="F156" s="141" t="str">
        <f>IF(G156&lt;&gt;"",IF(COUNTIF(種名候補リスト,G156)&gt;0,VLOOKUP(G156,種名候補!$C$2:$D$42,2,0),""),"")</f>
        <v/>
      </c>
      <c r="G156" s="73"/>
      <c r="H156" s="74"/>
      <c r="I156" s="71"/>
      <c r="J156" s="76"/>
      <c r="K156" s="75"/>
      <c r="L156" s="126"/>
      <c r="M156" s="77"/>
      <c r="N156" s="77"/>
      <c r="Q156"/>
    </row>
    <row r="157" spans="1:17" s="4" customFormat="1">
      <c r="A157" s="71"/>
      <c r="B157" s="71"/>
      <c r="C157" s="58"/>
      <c r="D157" s="58"/>
      <c r="E157" s="72"/>
      <c r="F157" s="141" t="str">
        <f>IF(G157&lt;&gt;"",IF(COUNTIF(種名候補リスト,G157)&gt;0,VLOOKUP(G157,種名候補!$C$2:$D$42,2,0),""),"")</f>
        <v/>
      </c>
      <c r="G157" s="73"/>
      <c r="H157" s="74"/>
      <c r="I157" s="71"/>
      <c r="J157" s="76"/>
      <c r="K157" s="75"/>
      <c r="L157" s="126"/>
      <c r="M157" s="77"/>
      <c r="N157" s="77"/>
      <c r="Q157"/>
    </row>
    <row r="158" spans="1:17" s="4" customFormat="1">
      <c r="A158" s="71"/>
      <c r="B158" s="71"/>
      <c r="C158" s="58"/>
      <c r="D158" s="58"/>
      <c r="E158" s="72"/>
      <c r="F158" s="141" t="str">
        <f>IF(G158&lt;&gt;"",IF(COUNTIF(種名候補リスト,G158)&gt;0,VLOOKUP(G158,種名候補!$C$2:$D$42,2,0),""),"")</f>
        <v/>
      </c>
      <c r="G158" s="73"/>
      <c r="H158" s="74"/>
      <c r="I158" s="71"/>
      <c r="J158" s="76"/>
      <c r="K158" s="75"/>
      <c r="L158" s="126"/>
      <c r="M158" s="77"/>
      <c r="N158" s="77"/>
      <c r="Q158"/>
    </row>
    <row r="159" spans="1:17" s="4" customFormat="1">
      <c r="A159" s="71"/>
      <c r="B159" s="71"/>
      <c r="C159" s="58"/>
      <c r="D159" s="58"/>
      <c r="E159" s="72"/>
      <c r="F159" s="141" t="str">
        <f>IF(G159&lt;&gt;"",IF(COUNTIF(種名候補リスト,G159)&gt;0,VLOOKUP(G159,種名候補!$C$2:$D$42,2,0),""),"")</f>
        <v/>
      </c>
      <c r="G159" s="73"/>
      <c r="H159" s="74"/>
      <c r="I159" s="71"/>
      <c r="J159" s="76"/>
      <c r="K159" s="75"/>
      <c r="L159" s="126"/>
      <c r="M159" s="77"/>
      <c r="N159" s="77"/>
      <c r="Q159"/>
    </row>
    <row r="160" spans="1:17" s="4" customFormat="1">
      <c r="A160" s="71"/>
      <c r="B160" s="71"/>
      <c r="C160" s="58"/>
      <c r="D160" s="58"/>
      <c r="E160" s="72"/>
      <c r="F160" s="141" t="str">
        <f>IF(G160&lt;&gt;"",IF(COUNTIF(種名候補リスト,G160)&gt;0,VLOOKUP(G160,種名候補!$C$2:$D$42,2,0),""),"")</f>
        <v/>
      </c>
      <c r="G160" s="73"/>
      <c r="H160" s="74"/>
      <c r="I160" s="71"/>
      <c r="J160" s="76"/>
      <c r="K160" s="75"/>
      <c r="L160" s="126"/>
      <c r="M160" s="77"/>
      <c r="N160" s="77"/>
      <c r="Q160"/>
    </row>
    <row r="161" spans="1:17" s="4" customFormat="1">
      <c r="A161" s="71"/>
      <c r="B161" s="71"/>
      <c r="C161" s="58"/>
      <c r="D161" s="58"/>
      <c r="E161" s="72"/>
      <c r="F161" s="141" t="str">
        <f>IF(G161&lt;&gt;"",IF(COUNTIF(種名候補リスト,G161)&gt;0,VLOOKUP(G161,種名候補!$C$2:$D$42,2,0),""),"")</f>
        <v/>
      </c>
      <c r="G161" s="73"/>
      <c r="H161" s="74"/>
      <c r="I161" s="71"/>
      <c r="J161" s="76"/>
      <c r="K161" s="75"/>
      <c r="L161" s="126"/>
      <c r="M161" s="77"/>
      <c r="N161" s="77"/>
      <c r="Q161"/>
    </row>
    <row r="162" spans="1:17" s="4" customFormat="1">
      <c r="A162" s="71"/>
      <c r="B162" s="71"/>
      <c r="C162" s="58"/>
      <c r="D162" s="58"/>
      <c r="E162" s="72"/>
      <c r="F162" s="141" t="str">
        <f>IF(G162&lt;&gt;"",IF(COUNTIF(種名候補リスト,G162)&gt;0,VLOOKUP(G162,種名候補!$C$2:$D$42,2,0),""),"")</f>
        <v/>
      </c>
      <c r="G162" s="73"/>
      <c r="H162" s="74"/>
      <c r="I162" s="71"/>
      <c r="J162" s="76"/>
      <c r="K162" s="75"/>
      <c r="L162" s="126"/>
      <c r="M162" s="77"/>
      <c r="N162" s="77"/>
      <c r="Q162"/>
    </row>
    <row r="163" spans="1:17" s="4" customFormat="1">
      <c r="A163" s="71"/>
      <c r="B163" s="71"/>
      <c r="C163" s="58"/>
      <c r="D163" s="58"/>
      <c r="E163" s="72"/>
      <c r="F163" s="141" t="str">
        <f>IF(G163&lt;&gt;"",IF(COUNTIF(種名候補リスト,G163)&gt;0,VLOOKUP(G163,種名候補!$C$2:$D$42,2,0),""),"")</f>
        <v/>
      </c>
      <c r="G163" s="73"/>
      <c r="H163" s="74"/>
      <c r="I163" s="71"/>
      <c r="J163" s="76"/>
      <c r="K163" s="75"/>
      <c r="L163" s="126"/>
      <c r="M163" s="77"/>
      <c r="N163" s="77"/>
      <c r="Q163"/>
    </row>
    <row r="164" spans="1:17" s="4" customFormat="1">
      <c r="A164" s="71"/>
      <c r="B164" s="71"/>
      <c r="C164" s="58"/>
      <c r="D164" s="58"/>
      <c r="E164" s="72"/>
      <c r="F164" s="141" t="str">
        <f>IF(G164&lt;&gt;"",IF(COUNTIF(種名候補リスト,G164)&gt;0,VLOOKUP(G164,種名候補!$C$2:$D$42,2,0),""),"")</f>
        <v/>
      </c>
      <c r="G164" s="73"/>
      <c r="H164" s="74"/>
      <c r="I164" s="71"/>
      <c r="J164" s="76"/>
      <c r="K164" s="75"/>
      <c r="L164" s="126"/>
      <c r="M164" s="77"/>
      <c r="N164" s="77"/>
      <c r="Q164"/>
    </row>
    <row r="165" spans="1:17" s="4" customFormat="1">
      <c r="A165" s="71"/>
      <c r="B165" s="71"/>
      <c r="C165" s="58"/>
      <c r="D165" s="58"/>
      <c r="E165" s="72"/>
      <c r="F165" s="141" t="str">
        <f>IF(G165&lt;&gt;"",IF(COUNTIF(種名候補リスト,G165)&gt;0,VLOOKUP(G165,種名候補!$C$2:$D$42,2,0),""),"")</f>
        <v/>
      </c>
      <c r="G165" s="73"/>
      <c r="H165" s="74"/>
      <c r="I165" s="71"/>
      <c r="J165" s="76"/>
      <c r="K165" s="75"/>
      <c r="L165" s="126"/>
      <c r="M165" s="77"/>
      <c r="N165" s="77"/>
      <c r="Q165"/>
    </row>
    <row r="166" spans="1:17" s="4" customFormat="1">
      <c r="A166" s="71"/>
      <c r="B166" s="71"/>
      <c r="C166" s="58"/>
      <c r="D166" s="58"/>
      <c r="E166" s="72"/>
      <c r="F166" s="141" t="str">
        <f>IF(G166&lt;&gt;"",IF(COUNTIF(種名候補リスト,G166)&gt;0,VLOOKUP(G166,種名候補!$C$2:$D$42,2,0),""),"")</f>
        <v/>
      </c>
      <c r="G166" s="73"/>
      <c r="H166" s="74"/>
      <c r="I166" s="71"/>
      <c r="J166" s="76"/>
      <c r="K166" s="75"/>
      <c r="L166" s="126"/>
      <c r="M166" s="77"/>
      <c r="N166" s="77"/>
      <c r="Q166"/>
    </row>
    <row r="167" spans="1:17" s="4" customFormat="1">
      <c r="A167" s="71"/>
      <c r="B167" s="71"/>
      <c r="C167" s="58"/>
      <c r="D167" s="58"/>
      <c r="E167" s="72"/>
      <c r="F167" s="141" t="str">
        <f>IF(G167&lt;&gt;"",IF(COUNTIF(種名候補リスト,G167)&gt;0,VLOOKUP(G167,種名候補!$C$2:$D$42,2,0),""),"")</f>
        <v/>
      </c>
      <c r="G167" s="73"/>
      <c r="H167" s="74"/>
      <c r="I167" s="71"/>
      <c r="J167" s="76"/>
      <c r="K167" s="75"/>
      <c r="L167" s="126"/>
      <c r="M167" s="77"/>
      <c r="N167" s="77"/>
      <c r="Q167"/>
    </row>
    <row r="168" spans="1:17" s="4" customFormat="1">
      <c r="A168" s="71"/>
      <c r="B168" s="71"/>
      <c r="C168" s="58"/>
      <c r="D168" s="58"/>
      <c r="E168" s="72"/>
      <c r="F168" s="141" t="str">
        <f>IF(G168&lt;&gt;"",IF(COUNTIF(種名候補リスト,G168)&gt;0,VLOOKUP(G168,種名候補!$C$2:$D$42,2,0),""),"")</f>
        <v/>
      </c>
      <c r="G168" s="73"/>
      <c r="H168" s="74"/>
      <c r="I168" s="71"/>
      <c r="J168" s="76"/>
      <c r="K168" s="75"/>
      <c r="L168" s="126"/>
      <c r="M168" s="77"/>
      <c r="N168" s="77"/>
      <c r="Q168"/>
    </row>
    <row r="169" spans="1:17" s="4" customFormat="1">
      <c r="A169" s="71"/>
      <c r="B169" s="71"/>
      <c r="C169" s="58"/>
      <c r="D169" s="58"/>
      <c r="E169" s="72"/>
      <c r="F169" s="141" t="str">
        <f>IF(G169&lt;&gt;"",IF(COUNTIF(種名候補リスト,G169)&gt;0,VLOOKUP(G169,種名候補!$C$2:$D$42,2,0),""),"")</f>
        <v/>
      </c>
      <c r="G169" s="73"/>
      <c r="H169" s="74"/>
      <c r="I169" s="71"/>
      <c r="J169" s="76"/>
      <c r="K169" s="75"/>
      <c r="L169" s="126"/>
      <c r="M169" s="77"/>
      <c r="N169" s="77"/>
      <c r="Q169"/>
    </row>
    <row r="170" spans="1:17" s="4" customFormat="1">
      <c r="A170" s="71"/>
      <c r="B170" s="71"/>
      <c r="C170" s="58"/>
      <c r="D170" s="58"/>
      <c r="E170" s="72"/>
      <c r="F170" s="141" t="str">
        <f>IF(G170&lt;&gt;"",IF(COUNTIF(種名候補リスト,G170)&gt;0,VLOOKUP(G170,種名候補!$C$2:$D$42,2,0),""),"")</f>
        <v/>
      </c>
      <c r="G170" s="73"/>
      <c r="H170" s="74"/>
      <c r="I170" s="71"/>
      <c r="J170" s="76"/>
      <c r="K170" s="75"/>
      <c r="L170" s="126"/>
      <c r="M170" s="77"/>
      <c r="N170" s="77"/>
      <c r="Q170"/>
    </row>
    <row r="171" spans="1:17" s="4" customFormat="1">
      <c r="A171" s="71"/>
      <c r="B171" s="71"/>
      <c r="C171" s="58"/>
      <c r="D171" s="58"/>
      <c r="E171" s="72"/>
      <c r="F171" s="141" t="str">
        <f>IF(G171&lt;&gt;"",IF(COUNTIF(種名候補リスト,G171)&gt;0,VLOOKUP(G171,種名候補!$C$2:$D$42,2,0),""),"")</f>
        <v/>
      </c>
      <c r="G171" s="73"/>
      <c r="H171" s="74"/>
      <c r="I171" s="71"/>
      <c r="J171" s="76"/>
      <c r="K171" s="75"/>
      <c r="L171" s="126"/>
      <c r="M171" s="77"/>
      <c r="N171" s="77"/>
      <c r="Q171"/>
    </row>
    <row r="172" spans="1:17" s="4" customFormat="1">
      <c r="A172" s="71"/>
      <c r="B172" s="71"/>
      <c r="C172" s="58"/>
      <c r="D172" s="58"/>
      <c r="E172" s="72"/>
      <c r="F172" s="141" t="str">
        <f>IF(G172&lt;&gt;"",IF(COUNTIF(種名候補リスト,G172)&gt;0,VLOOKUP(G172,種名候補!$C$2:$D$42,2,0),""),"")</f>
        <v/>
      </c>
      <c r="G172" s="73"/>
      <c r="H172" s="74"/>
      <c r="I172" s="71"/>
      <c r="J172" s="76"/>
      <c r="K172" s="75"/>
      <c r="L172" s="126"/>
      <c r="M172" s="77"/>
      <c r="N172" s="77"/>
      <c r="Q172"/>
    </row>
    <row r="173" spans="1:17" s="4" customFormat="1">
      <c r="A173" s="71"/>
      <c r="B173" s="71"/>
      <c r="C173" s="58"/>
      <c r="D173" s="58"/>
      <c r="E173" s="72"/>
      <c r="F173" s="141" t="str">
        <f>IF(G173&lt;&gt;"",IF(COUNTIF(種名候補リスト,G173)&gt;0,VLOOKUP(G173,種名候補!$C$2:$D$42,2,0),""),"")</f>
        <v/>
      </c>
      <c r="G173" s="73"/>
      <c r="H173" s="74"/>
      <c r="I173" s="71"/>
      <c r="J173" s="76"/>
      <c r="K173" s="75"/>
      <c r="L173" s="126"/>
      <c r="M173" s="77"/>
      <c r="N173" s="77"/>
      <c r="Q173"/>
    </row>
    <row r="174" spans="1:17" s="4" customFormat="1">
      <c r="A174" s="71"/>
      <c r="B174" s="71"/>
      <c r="C174" s="58"/>
      <c r="D174" s="58"/>
      <c r="E174" s="72"/>
      <c r="F174" s="141" t="str">
        <f>IF(G174&lt;&gt;"",IF(COUNTIF(種名候補リスト,G174)&gt;0,VLOOKUP(G174,種名候補!$C$2:$D$42,2,0),""),"")</f>
        <v/>
      </c>
      <c r="G174" s="73"/>
      <c r="H174" s="74"/>
      <c r="I174" s="71"/>
      <c r="J174" s="76"/>
      <c r="K174" s="75"/>
      <c r="L174" s="126"/>
      <c r="M174" s="77"/>
      <c r="N174" s="77"/>
      <c r="Q174"/>
    </row>
    <row r="175" spans="1:17" s="4" customFormat="1">
      <c r="A175" s="71"/>
      <c r="B175" s="71"/>
      <c r="C175" s="58"/>
      <c r="D175" s="58"/>
      <c r="E175" s="72"/>
      <c r="F175" s="141" t="str">
        <f>IF(G175&lt;&gt;"",IF(COUNTIF(種名候補リスト,G175)&gt;0,VLOOKUP(G175,種名候補!$C$2:$D$42,2,0),""),"")</f>
        <v/>
      </c>
      <c r="G175" s="73"/>
      <c r="H175" s="74"/>
      <c r="I175" s="71"/>
      <c r="J175" s="76"/>
      <c r="K175" s="75"/>
      <c r="L175" s="126"/>
      <c r="M175" s="77"/>
      <c r="N175" s="77"/>
      <c r="Q175"/>
    </row>
    <row r="176" spans="1:17" s="4" customFormat="1">
      <c r="A176" s="71"/>
      <c r="B176" s="71"/>
      <c r="C176" s="58"/>
      <c r="D176" s="58"/>
      <c r="E176" s="72"/>
      <c r="F176" s="141" t="str">
        <f>IF(G176&lt;&gt;"",IF(COUNTIF(種名候補リスト,G176)&gt;0,VLOOKUP(G176,種名候補!$C$2:$D$42,2,0),""),"")</f>
        <v/>
      </c>
      <c r="G176" s="73"/>
      <c r="H176" s="74"/>
      <c r="I176" s="71"/>
      <c r="J176" s="76"/>
      <c r="K176" s="75"/>
      <c r="L176" s="126"/>
      <c r="M176" s="77"/>
      <c r="N176" s="77"/>
      <c r="Q176"/>
    </row>
    <row r="177" spans="1:17" s="4" customFormat="1">
      <c r="A177" s="71"/>
      <c r="B177" s="71"/>
      <c r="C177" s="58"/>
      <c r="D177" s="58"/>
      <c r="E177" s="72"/>
      <c r="F177" s="141" t="str">
        <f>IF(G177&lt;&gt;"",IF(COUNTIF(種名候補リスト,G177)&gt;0,VLOOKUP(G177,種名候補!$C$2:$D$42,2,0),""),"")</f>
        <v/>
      </c>
      <c r="G177" s="73"/>
      <c r="H177" s="74"/>
      <c r="I177" s="71"/>
      <c r="J177" s="76"/>
      <c r="K177" s="75"/>
      <c r="L177" s="126"/>
      <c r="M177" s="77"/>
      <c r="N177" s="77"/>
      <c r="Q177"/>
    </row>
    <row r="178" spans="1:17" s="4" customFormat="1">
      <c r="A178" s="71"/>
      <c r="B178" s="71"/>
      <c r="C178" s="58"/>
      <c r="D178" s="58"/>
      <c r="E178" s="72"/>
      <c r="F178" s="141" t="str">
        <f>IF(G178&lt;&gt;"",IF(COUNTIF(種名候補リスト,G178)&gt;0,VLOOKUP(G178,種名候補!$C$2:$D$42,2,0),""),"")</f>
        <v/>
      </c>
      <c r="G178" s="73"/>
      <c r="H178" s="74"/>
      <c r="I178" s="71"/>
      <c r="J178" s="76"/>
      <c r="K178" s="75"/>
      <c r="L178" s="126"/>
      <c r="M178" s="77"/>
      <c r="N178" s="77"/>
      <c r="Q178"/>
    </row>
    <row r="179" spans="1:17" s="4" customFormat="1">
      <c r="A179" s="71"/>
      <c r="B179" s="71"/>
      <c r="C179" s="58"/>
      <c r="D179" s="58"/>
      <c r="E179" s="72"/>
      <c r="F179" s="141" t="str">
        <f>IF(G179&lt;&gt;"",IF(COUNTIF(種名候補リスト,G179)&gt;0,VLOOKUP(G179,種名候補!$C$2:$D$42,2,0),""),"")</f>
        <v/>
      </c>
      <c r="G179" s="73"/>
      <c r="H179" s="74"/>
      <c r="I179" s="71"/>
      <c r="J179" s="76"/>
      <c r="K179" s="75"/>
      <c r="L179" s="126"/>
      <c r="M179" s="77"/>
      <c r="N179" s="77"/>
      <c r="Q179"/>
    </row>
    <row r="180" spans="1:17" s="4" customFormat="1">
      <c r="A180" s="71"/>
      <c r="B180" s="71"/>
      <c r="C180" s="58"/>
      <c r="D180" s="58"/>
      <c r="E180" s="72"/>
      <c r="F180" s="141" t="str">
        <f>IF(G180&lt;&gt;"",IF(COUNTIF(種名候補リスト,G180)&gt;0,VLOOKUP(G180,種名候補!$C$2:$D$42,2,0),""),"")</f>
        <v/>
      </c>
      <c r="G180" s="73"/>
      <c r="H180" s="74"/>
      <c r="I180" s="71"/>
      <c r="J180" s="76"/>
      <c r="K180" s="75"/>
      <c r="L180" s="126"/>
      <c r="M180" s="77"/>
      <c r="N180" s="77"/>
      <c r="Q180"/>
    </row>
    <row r="181" spans="1:17" s="4" customFormat="1">
      <c r="A181" s="71"/>
      <c r="B181" s="71"/>
      <c r="C181" s="58"/>
      <c r="D181" s="58"/>
      <c r="E181" s="72"/>
      <c r="F181" s="141" t="str">
        <f>IF(G181&lt;&gt;"",IF(COUNTIF(種名候補リスト,G181)&gt;0,VLOOKUP(G181,種名候補!$C$2:$D$42,2,0),""),"")</f>
        <v/>
      </c>
      <c r="G181" s="73"/>
      <c r="H181" s="74"/>
      <c r="I181" s="71"/>
      <c r="J181" s="76"/>
      <c r="K181" s="75"/>
      <c r="L181" s="126"/>
      <c r="M181" s="77"/>
      <c r="N181" s="77"/>
      <c r="Q181"/>
    </row>
    <row r="182" spans="1:17" s="4" customFormat="1">
      <c r="A182" s="71"/>
      <c r="B182" s="71"/>
      <c r="C182" s="58"/>
      <c r="D182" s="58"/>
      <c r="E182" s="72"/>
      <c r="F182" s="141" t="str">
        <f>IF(G182&lt;&gt;"",IF(COUNTIF(種名候補リスト,G182)&gt;0,VLOOKUP(G182,種名候補!$C$2:$D$42,2,0),""),"")</f>
        <v/>
      </c>
      <c r="G182" s="73"/>
      <c r="H182" s="74"/>
      <c r="I182" s="71"/>
      <c r="J182" s="76"/>
      <c r="K182" s="75"/>
      <c r="L182" s="126"/>
      <c r="M182" s="77"/>
      <c r="N182" s="77"/>
      <c r="Q182"/>
    </row>
    <row r="183" spans="1:17" s="4" customFormat="1">
      <c r="A183" s="71"/>
      <c r="B183" s="71"/>
      <c r="C183" s="58"/>
      <c r="D183" s="58"/>
      <c r="E183" s="72"/>
      <c r="F183" s="141" t="str">
        <f>IF(G183&lt;&gt;"",IF(COUNTIF(種名候補リスト,G183)&gt;0,VLOOKUP(G183,種名候補!$C$2:$D$42,2,0),""),"")</f>
        <v/>
      </c>
      <c r="G183" s="73"/>
      <c r="H183" s="74"/>
      <c r="I183" s="71"/>
      <c r="J183" s="76"/>
      <c r="K183" s="75"/>
      <c r="L183" s="126"/>
      <c r="M183" s="77"/>
      <c r="N183" s="77"/>
      <c r="Q183"/>
    </row>
    <row r="184" spans="1:17" s="4" customFormat="1">
      <c r="A184" s="71"/>
      <c r="B184" s="71"/>
      <c r="C184" s="58"/>
      <c r="D184" s="58"/>
      <c r="E184" s="72"/>
      <c r="F184" s="141" t="str">
        <f>IF(G184&lt;&gt;"",IF(COUNTIF(種名候補リスト,G184)&gt;0,VLOOKUP(G184,種名候補!$C$2:$D$42,2,0),""),"")</f>
        <v/>
      </c>
      <c r="G184" s="73"/>
      <c r="H184" s="74"/>
      <c r="I184" s="71"/>
      <c r="J184" s="76"/>
      <c r="K184" s="75"/>
      <c r="L184" s="126"/>
      <c r="M184" s="77"/>
      <c r="N184" s="77"/>
      <c r="Q184"/>
    </row>
    <row r="185" spans="1:17" s="4" customFormat="1">
      <c r="A185" s="71"/>
      <c r="B185" s="71"/>
      <c r="C185" s="58"/>
      <c r="D185" s="58"/>
      <c r="E185" s="72"/>
      <c r="F185" s="141" t="str">
        <f>IF(G185&lt;&gt;"",IF(COUNTIF(種名候補リスト,G185)&gt;0,VLOOKUP(G185,種名候補!$C$2:$D$42,2,0),""),"")</f>
        <v/>
      </c>
      <c r="G185" s="73"/>
      <c r="H185" s="74"/>
      <c r="I185" s="71"/>
      <c r="J185" s="76"/>
      <c r="K185" s="75"/>
      <c r="L185" s="126"/>
      <c r="M185" s="77"/>
      <c r="N185" s="77"/>
      <c r="Q185"/>
    </row>
    <row r="186" spans="1:17" s="4" customFormat="1">
      <c r="A186" s="71"/>
      <c r="B186" s="71"/>
      <c r="C186" s="58"/>
      <c r="D186" s="58"/>
      <c r="E186" s="72"/>
      <c r="F186" s="141" t="str">
        <f>IF(G186&lt;&gt;"",IF(COUNTIF(種名候補リスト,G186)&gt;0,VLOOKUP(G186,種名候補!$C$2:$D$42,2,0),""),"")</f>
        <v/>
      </c>
      <c r="G186" s="73"/>
      <c r="H186" s="74"/>
      <c r="I186" s="71"/>
      <c r="J186" s="76"/>
      <c r="K186" s="75"/>
      <c r="L186" s="126"/>
      <c r="M186" s="77"/>
      <c r="N186" s="77"/>
      <c r="Q186"/>
    </row>
    <row r="187" spans="1:17" s="4" customFormat="1">
      <c r="A187" s="71"/>
      <c r="B187" s="71"/>
      <c r="C187" s="58"/>
      <c r="D187" s="58"/>
      <c r="E187" s="72"/>
      <c r="F187" s="141" t="str">
        <f>IF(G187&lt;&gt;"",IF(COUNTIF(種名候補リスト,G187)&gt;0,VLOOKUP(G187,種名候補!$C$2:$D$42,2,0),""),"")</f>
        <v/>
      </c>
      <c r="G187" s="73"/>
      <c r="H187" s="74"/>
      <c r="I187" s="71"/>
      <c r="J187" s="76"/>
      <c r="K187" s="75"/>
      <c r="L187" s="126"/>
      <c r="M187" s="77"/>
      <c r="N187" s="77"/>
      <c r="Q187"/>
    </row>
    <row r="188" spans="1:17" s="4" customFormat="1">
      <c r="A188" s="71"/>
      <c r="B188" s="71"/>
      <c r="C188" s="58"/>
      <c r="D188" s="58"/>
      <c r="E188" s="72"/>
      <c r="F188" s="141" t="str">
        <f>IF(G188&lt;&gt;"",IF(COUNTIF(種名候補リスト,G188)&gt;0,VLOOKUP(G188,種名候補!$C$2:$D$42,2,0),""),"")</f>
        <v/>
      </c>
      <c r="G188" s="73"/>
      <c r="H188" s="74"/>
      <c r="I188" s="71"/>
      <c r="J188" s="76"/>
      <c r="K188" s="75"/>
      <c r="L188" s="126"/>
      <c r="M188" s="77"/>
      <c r="N188" s="77"/>
      <c r="Q188"/>
    </row>
    <row r="189" spans="1:17" s="4" customFormat="1">
      <c r="A189" s="71"/>
      <c r="B189" s="71"/>
      <c r="C189" s="58"/>
      <c r="D189" s="58"/>
      <c r="E189" s="72"/>
      <c r="F189" s="141" t="str">
        <f>IF(G189&lt;&gt;"",IF(COUNTIF(種名候補リスト,G189)&gt;0,VLOOKUP(G189,種名候補!$C$2:$D$42,2,0),""),"")</f>
        <v/>
      </c>
      <c r="G189" s="73"/>
      <c r="H189" s="74"/>
      <c r="I189" s="71"/>
      <c r="J189" s="76"/>
      <c r="K189" s="75"/>
      <c r="L189" s="126"/>
      <c r="M189" s="77"/>
      <c r="N189" s="77"/>
      <c r="Q189"/>
    </row>
    <row r="190" spans="1:17" s="4" customFormat="1">
      <c r="A190" s="71"/>
      <c r="B190" s="71"/>
      <c r="C190" s="58"/>
      <c r="D190" s="58"/>
      <c r="E190" s="72"/>
      <c r="F190" s="141" t="str">
        <f>IF(G190&lt;&gt;"",IF(COUNTIF(種名候補リスト,G190)&gt;0,VLOOKUP(G190,種名候補!$C$2:$D$42,2,0),""),"")</f>
        <v/>
      </c>
      <c r="G190" s="73"/>
      <c r="H190" s="74"/>
      <c r="I190" s="71"/>
      <c r="J190" s="76"/>
      <c r="K190" s="75"/>
      <c r="L190" s="126"/>
      <c r="M190" s="77"/>
      <c r="N190" s="77"/>
      <c r="Q190"/>
    </row>
    <row r="191" spans="1:17" s="4" customFormat="1">
      <c r="A191" s="71"/>
      <c r="B191" s="71"/>
      <c r="C191" s="58"/>
      <c r="D191" s="58"/>
      <c r="E191" s="72"/>
      <c r="F191" s="141" t="str">
        <f>IF(G191&lt;&gt;"",IF(COUNTIF(種名候補リスト,G191)&gt;0,VLOOKUP(G191,種名候補!$C$2:$D$42,2,0),""),"")</f>
        <v/>
      </c>
      <c r="G191" s="73"/>
      <c r="H191" s="74"/>
      <c r="I191" s="71"/>
      <c r="J191" s="76"/>
      <c r="K191" s="75"/>
      <c r="L191" s="126"/>
      <c r="M191" s="77"/>
      <c r="N191" s="77"/>
      <c r="Q191"/>
    </row>
    <row r="192" spans="1:17" s="4" customFormat="1">
      <c r="A192" s="71"/>
      <c r="B192" s="71"/>
      <c r="C192" s="58"/>
      <c r="D192" s="58"/>
      <c r="E192" s="72"/>
      <c r="F192" s="141" t="str">
        <f>IF(G192&lt;&gt;"",IF(COUNTIF(種名候補リスト,G192)&gt;0,VLOOKUP(G192,種名候補!$C$2:$D$42,2,0),""),"")</f>
        <v/>
      </c>
      <c r="G192" s="73"/>
      <c r="H192" s="74"/>
      <c r="I192" s="71"/>
      <c r="J192" s="76"/>
      <c r="K192" s="75"/>
      <c r="L192" s="126"/>
      <c r="M192" s="77"/>
      <c r="N192" s="77"/>
      <c r="Q192"/>
    </row>
    <row r="193" spans="1:17" s="4" customFormat="1">
      <c r="A193" s="71"/>
      <c r="B193" s="71"/>
      <c r="C193" s="58"/>
      <c r="D193" s="58"/>
      <c r="E193" s="72"/>
      <c r="F193" s="141" t="str">
        <f>IF(G193&lt;&gt;"",IF(COUNTIF(種名候補リスト,G193)&gt;0,VLOOKUP(G193,種名候補!$C$2:$D$42,2,0),""),"")</f>
        <v/>
      </c>
      <c r="G193" s="73"/>
      <c r="H193" s="74"/>
      <c r="I193" s="71"/>
      <c r="J193" s="76"/>
      <c r="K193" s="75"/>
      <c r="L193" s="126"/>
      <c r="M193" s="77"/>
      <c r="N193" s="77"/>
      <c r="Q193"/>
    </row>
    <row r="194" spans="1:17" s="4" customFormat="1">
      <c r="A194" s="71"/>
      <c r="B194" s="71"/>
      <c r="C194" s="58"/>
      <c r="D194" s="58"/>
      <c r="E194" s="72"/>
      <c r="F194" s="141" t="str">
        <f>IF(G194&lt;&gt;"",IF(COUNTIF(種名候補リスト,G194)&gt;0,VLOOKUP(G194,種名候補!$C$2:$D$42,2,0),""),"")</f>
        <v/>
      </c>
      <c r="G194" s="73"/>
      <c r="H194" s="74"/>
      <c r="I194" s="71"/>
      <c r="J194" s="76"/>
      <c r="K194" s="75"/>
      <c r="L194" s="126"/>
      <c r="M194" s="77"/>
      <c r="N194" s="77"/>
      <c r="Q194"/>
    </row>
    <row r="195" spans="1:17" s="4" customFormat="1">
      <c r="A195" s="71"/>
      <c r="B195" s="71"/>
      <c r="C195" s="58"/>
      <c r="D195" s="58"/>
      <c r="E195" s="72"/>
      <c r="F195" s="141" t="str">
        <f>IF(G195&lt;&gt;"",IF(COUNTIF(種名候補リスト,G195)&gt;0,VLOOKUP(G195,種名候補!$C$2:$D$42,2,0),""),"")</f>
        <v/>
      </c>
      <c r="G195" s="73"/>
      <c r="H195" s="74"/>
      <c r="I195" s="71"/>
      <c r="J195" s="76"/>
      <c r="K195" s="75"/>
      <c r="L195" s="126"/>
      <c r="M195" s="77"/>
      <c r="N195" s="77"/>
      <c r="Q195"/>
    </row>
    <row r="196" spans="1:17" s="4" customFormat="1">
      <c r="A196" s="71"/>
      <c r="B196" s="71"/>
      <c r="C196" s="58"/>
      <c r="D196" s="58"/>
      <c r="E196" s="72"/>
      <c r="F196" s="141" t="str">
        <f>IF(G196&lt;&gt;"",IF(COUNTIF(種名候補リスト,G196)&gt;0,VLOOKUP(G196,種名候補!$C$2:$D$42,2,0),""),"")</f>
        <v/>
      </c>
      <c r="G196" s="73"/>
      <c r="H196" s="74"/>
      <c r="I196" s="71"/>
      <c r="J196" s="76"/>
      <c r="K196" s="75"/>
      <c r="L196" s="126"/>
      <c r="M196" s="77"/>
      <c r="N196" s="77"/>
      <c r="Q196"/>
    </row>
    <row r="197" spans="1:17" s="4" customFormat="1">
      <c r="A197" s="71"/>
      <c r="B197" s="71"/>
      <c r="C197" s="58"/>
      <c r="D197" s="58"/>
      <c r="E197" s="72"/>
      <c r="F197" s="141" t="str">
        <f>IF(G197&lt;&gt;"",IF(COUNTIF(種名候補リスト,G197)&gt;0,VLOOKUP(G197,種名候補!$C$2:$D$42,2,0),""),"")</f>
        <v/>
      </c>
      <c r="G197" s="73"/>
      <c r="H197" s="74"/>
      <c r="I197" s="71"/>
      <c r="J197" s="76"/>
      <c r="K197" s="75"/>
      <c r="L197" s="126"/>
      <c r="M197" s="77"/>
      <c r="N197" s="77"/>
      <c r="Q197"/>
    </row>
    <row r="198" spans="1:17" s="4" customFormat="1">
      <c r="A198" s="71"/>
      <c r="B198" s="71"/>
      <c r="C198" s="58"/>
      <c r="D198" s="58"/>
      <c r="E198" s="72"/>
      <c r="F198" s="141" t="str">
        <f>IF(G198&lt;&gt;"",IF(COUNTIF(種名候補リスト,G198)&gt;0,VLOOKUP(G198,種名候補!$C$2:$D$42,2,0),""),"")</f>
        <v/>
      </c>
      <c r="G198" s="73"/>
      <c r="H198" s="74"/>
      <c r="I198" s="71"/>
      <c r="J198" s="76"/>
      <c r="K198" s="75"/>
      <c r="L198" s="126"/>
      <c r="M198" s="77"/>
      <c r="N198" s="77"/>
      <c r="Q198"/>
    </row>
    <row r="199" spans="1:17" s="4" customFormat="1">
      <c r="A199" s="71"/>
      <c r="B199" s="71"/>
      <c r="C199" s="58"/>
      <c r="D199" s="58"/>
      <c r="E199" s="72"/>
      <c r="F199" s="141" t="str">
        <f>IF(G199&lt;&gt;"",IF(COUNTIF(種名候補リスト,G199)&gt;0,VLOOKUP(G199,種名候補!$C$2:$D$42,2,0),""),"")</f>
        <v/>
      </c>
      <c r="G199" s="73"/>
      <c r="H199" s="74"/>
      <c r="I199" s="71"/>
      <c r="J199" s="76"/>
      <c r="K199" s="75"/>
      <c r="L199" s="126"/>
      <c r="M199" s="77"/>
      <c r="N199" s="77"/>
      <c r="Q199"/>
    </row>
    <row r="200" spans="1:17" s="4" customFormat="1">
      <c r="A200" s="71"/>
      <c r="B200" s="71"/>
      <c r="C200" s="58"/>
      <c r="D200" s="58"/>
      <c r="E200" s="72"/>
      <c r="F200" s="141" t="str">
        <f>IF(G200&lt;&gt;"",IF(COUNTIF(種名候補リスト,G200)&gt;0,VLOOKUP(G200,種名候補!$C$2:$D$42,2,0),""),"")</f>
        <v/>
      </c>
      <c r="G200" s="73"/>
      <c r="H200" s="74"/>
      <c r="I200" s="71"/>
      <c r="J200" s="76"/>
      <c r="K200" s="75"/>
      <c r="L200" s="126"/>
      <c r="M200" s="77"/>
      <c r="N200" s="77"/>
      <c r="Q200"/>
    </row>
    <row r="201" spans="1:17" s="4" customFormat="1">
      <c r="A201" s="71"/>
      <c r="B201" s="71"/>
      <c r="C201" s="58"/>
      <c r="D201" s="58"/>
      <c r="E201" s="72"/>
      <c r="F201" s="141" t="str">
        <f>IF(G201&lt;&gt;"",IF(COUNTIF(種名候補リスト,G201)&gt;0,VLOOKUP(G201,種名候補!$C$2:$D$42,2,0),""),"")</f>
        <v/>
      </c>
      <c r="G201" s="73"/>
      <c r="H201" s="74"/>
      <c r="I201" s="71"/>
      <c r="J201" s="76"/>
      <c r="K201" s="75"/>
      <c r="L201" s="126"/>
      <c r="M201" s="77"/>
      <c r="N201" s="77"/>
      <c r="Q201"/>
    </row>
    <row r="202" spans="1:17" s="4" customFormat="1">
      <c r="A202" s="71"/>
      <c r="B202" s="71"/>
      <c r="C202" s="58"/>
      <c r="D202" s="58"/>
      <c r="E202" s="72"/>
      <c r="F202" s="141" t="str">
        <f>IF(G202&lt;&gt;"",IF(COUNTIF(種名候補リスト,G202)&gt;0,VLOOKUP(G202,種名候補!$C$2:$D$42,2,0),""),"")</f>
        <v/>
      </c>
      <c r="G202" s="73"/>
      <c r="H202" s="74"/>
      <c r="I202" s="71"/>
      <c r="J202" s="76"/>
      <c r="K202" s="75"/>
      <c r="L202" s="126"/>
      <c r="M202" s="77"/>
      <c r="N202" s="77"/>
      <c r="Q202"/>
    </row>
    <row r="203" spans="1:17" s="4" customFormat="1">
      <c r="A203" s="71"/>
      <c r="B203" s="71"/>
      <c r="C203" s="58"/>
      <c r="D203" s="58"/>
      <c r="E203" s="72"/>
      <c r="F203" s="141" t="str">
        <f>IF(G203&lt;&gt;"",IF(COUNTIF(種名候補リスト,G203)&gt;0,VLOOKUP(G203,種名候補!$C$2:$D$42,2,0),""),"")</f>
        <v/>
      </c>
      <c r="G203" s="73"/>
      <c r="H203" s="74"/>
      <c r="I203" s="71"/>
      <c r="J203" s="76"/>
      <c r="K203" s="75"/>
      <c r="L203" s="126"/>
      <c r="M203" s="77"/>
      <c r="N203" s="77"/>
      <c r="Q203"/>
    </row>
    <row r="204" spans="1:17" s="4" customFormat="1">
      <c r="A204" s="71"/>
      <c r="B204" s="71"/>
      <c r="C204" s="58"/>
      <c r="D204" s="58"/>
      <c r="E204" s="72"/>
      <c r="F204" s="141" t="str">
        <f>IF(G204&lt;&gt;"",IF(COUNTIF(種名候補リスト,G204)&gt;0,VLOOKUP(G204,種名候補!$C$2:$D$42,2,0),""),"")</f>
        <v/>
      </c>
      <c r="G204" s="73"/>
      <c r="H204" s="74"/>
      <c r="I204" s="71"/>
      <c r="J204" s="76"/>
      <c r="K204" s="75"/>
      <c r="L204" s="126"/>
      <c r="M204" s="77"/>
      <c r="N204" s="77"/>
      <c r="Q204"/>
    </row>
    <row r="205" spans="1:17" s="4" customFormat="1">
      <c r="A205" s="71"/>
      <c r="B205" s="71"/>
      <c r="C205" s="58"/>
      <c r="D205" s="58"/>
      <c r="E205" s="72"/>
      <c r="F205" s="141" t="str">
        <f>IF(G205&lt;&gt;"",IF(COUNTIF(種名候補リスト,G205)&gt;0,VLOOKUP(G205,種名候補!$C$2:$D$42,2,0),""),"")</f>
        <v/>
      </c>
      <c r="G205" s="73"/>
      <c r="H205" s="74"/>
      <c r="I205" s="71"/>
      <c r="J205" s="76"/>
      <c r="K205" s="75"/>
      <c r="L205" s="126"/>
      <c r="M205" s="77"/>
      <c r="N205" s="77"/>
      <c r="Q205"/>
    </row>
    <row r="206" spans="1:17" s="4" customFormat="1">
      <c r="A206" s="71"/>
      <c r="B206" s="71"/>
      <c r="C206" s="58"/>
      <c r="D206" s="58"/>
      <c r="E206" s="72"/>
      <c r="F206" s="141" t="str">
        <f>IF(G206&lt;&gt;"",IF(COUNTIF(種名候補リスト,G206)&gt;0,VLOOKUP(G206,種名候補!$C$2:$D$42,2,0),""),"")</f>
        <v/>
      </c>
      <c r="G206" s="73"/>
      <c r="H206" s="74"/>
      <c r="I206" s="71"/>
      <c r="J206" s="76"/>
      <c r="K206" s="75"/>
      <c r="L206" s="126"/>
      <c r="M206" s="77"/>
      <c r="N206" s="77"/>
      <c r="Q206"/>
    </row>
    <row r="207" spans="1:17" s="4" customFormat="1">
      <c r="A207" s="71"/>
      <c r="B207" s="71"/>
      <c r="C207" s="58"/>
      <c r="D207" s="58"/>
      <c r="E207" s="72"/>
      <c r="F207" s="141" t="str">
        <f>IF(G207&lt;&gt;"",IF(COUNTIF(種名候補リスト,G207)&gt;0,VLOOKUP(G207,種名候補!$C$2:$D$42,2,0),""),"")</f>
        <v/>
      </c>
      <c r="G207" s="73"/>
      <c r="H207" s="74"/>
      <c r="I207" s="71"/>
      <c r="J207" s="76"/>
      <c r="K207" s="75"/>
      <c r="L207" s="126"/>
      <c r="M207" s="77"/>
      <c r="N207" s="77"/>
      <c r="Q207"/>
    </row>
    <row r="208" spans="1:17" s="4" customFormat="1">
      <c r="A208" s="71"/>
      <c r="B208" s="71"/>
      <c r="C208" s="58"/>
      <c r="D208" s="58"/>
      <c r="E208" s="72"/>
      <c r="F208" s="141" t="str">
        <f>IF(G208&lt;&gt;"",IF(COUNTIF(種名候補リスト,G208)&gt;0,VLOOKUP(G208,種名候補!$C$2:$D$42,2,0),""),"")</f>
        <v/>
      </c>
      <c r="G208" s="73"/>
      <c r="H208" s="74"/>
      <c r="I208" s="71"/>
      <c r="J208" s="76"/>
      <c r="K208" s="75"/>
      <c r="L208" s="126"/>
      <c r="M208" s="77"/>
      <c r="N208" s="77"/>
      <c r="Q208"/>
    </row>
    <row r="209" spans="1:17" s="4" customFormat="1">
      <c r="A209" s="71"/>
      <c r="B209" s="71"/>
      <c r="C209" s="58"/>
      <c r="D209" s="58"/>
      <c r="E209" s="72"/>
      <c r="F209" s="141" t="str">
        <f>IF(G209&lt;&gt;"",IF(COUNTIF(種名候補リスト,G209)&gt;0,VLOOKUP(G209,種名候補!$C$2:$D$42,2,0),""),"")</f>
        <v/>
      </c>
      <c r="G209" s="73"/>
      <c r="H209" s="74"/>
      <c r="I209" s="71"/>
      <c r="J209" s="76"/>
      <c r="K209" s="75"/>
      <c r="L209" s="126"/>
      <c r="M209" s="77"/>
      <c r="N209" s="77"/>
      <c r="Q209"/>
    </row>
    <row r="210" spans="1:17" s="4" customFormat="1">
      <c r="A210" s="71"/>
      <c r="B210" s="71"/>
      <c r="C210" s="58"/>
      <c r="D210" s="58"/>
      <c r="E210" s="72"/>
      <c r="F210" s="141" t="str">
        <f>IF(G210&lt;&gt;"",IF(COUNTIF(種名候補リスト,G210)&gt;0,VLOOKUP(G210,種名候補!$C$2:$D$42,2,0),""),"")</f>
        <v/>
      </c>
      <c r="G210" s="73"/>
      <c r="H210" s="74"/>
      <c r="I210" s="71"/>
      <c r="J210" s="76"/>
      <c r="K210" s="75"/>
      <c r="L210" s="126"/>
      <c r="M210" s="77"/>
      <c r="N210" s="77"/>
      <c r="Q210"/>
    </row>
    <row r="211" spans="1:17" s="4" customFormat="1">
      <c r="A211" s="71"/>
      <c r="B211" s="71"/>
      <c r="C211" s="58"/>
      <c r="D211" s="58"/>
      <c r="E211" s="72"/>
      <c r="F211" s="141" t="str">
        <f>IF(G211&lt;&gt;"",IF(COUNTIF(種名候補リスト,G211)&gt;0,VLOOKUP(G211,種名候補!$C$2:$D$42,2,0),""),"")</f>
        <v/>
      </c>
      <c r="G211" s="73"/>
      <c r="H211" s="74"/>
      <c r="I211" s="71"/>
      <c r="J211" s="76"/>
      <c r="K211" s="75"/>
      <c r="L211" s="126"/>
      <c r="M211" s="77"/>
      <c r="N211" s="77"/>
      <c r="Q211"/>
    </row>
    <row r="212" spans="1:17" s="4" customFormat="1">
      <c r="A212" s="71"/>
      <c r="B212" s="71"/>
      <c r="C212" s="58"/>
      <c r="D212" s="58"/>
      <c r="E212" s="72"/>
      <c r="F212" s="141" t="str">
        <f>IF(G212&lt;&gt;"",IF(COUNTIF(種名候補リスト,G212)&gt;0,VLOOKUP(G212,種名候補!$C$2:$D$42,2,0),""),"")</f>
        <v/>
      </c>
      <c r="G212" s="73"/>
      <c r="H212" s="74"/>
      <c r="I212" s="71"/>
      <c r="J212" s="76"/>
      <c r="K212" s="75"/>
      <c r="L212" s="126"/>
      <c r="M212" s="77"/>
      <c r="N212" s="77"/>
      <c r="Q212"/>
    </row>
    <row r="213" spans="1:17" s="4" customFormat="1">
      <c r="A213" s="71"/>
      <c r="B213" s="71"/>
      <c r="C213" s="58"/>
      <c r="D213" s="58"/>
      <c r="E213" s="72"/>
      <c r="F213" s="141" t="str">
        <f>IF(G213&lt;&gt;"",IF(COUNTIF(種名候補リスト,G213)&gt;0,VLOOKUP(G213,種名候補!$C$2:$D$42,2,0),""),"")</f>
        <v/>
      </c>
      <c r="G213" s="73"/>
      <c r="H213" s="74"/>
      <c r="I213" s="71"/>
      <c r="J213" s="76"/>
      <c r="K213" s="75"/>
      <c r="L213" s="126"/>
      <c r="M213" s="77"/>
      <c r="N213" s="77"/>
      <c r="Q213"/>
    </row>
    <row r="214" spans="1:17" s="4" customFormat="1">
      <c r="A214" s="71"/>
      <c r="B214" s="71"/>
      <c r="C214" s="58"/>
      <c r="D214" s="58"/>
      <c r="E214" s="72"/>
      <c r="F214" s="141" t="str">
        <f>IF(G214&lt;&gt;"",IF(COUNTIF(種名候補リスト,G214)&gt;0,VLOOKUP(G214,種名候補!$C$2:$D$42,2,0),""),"")</f>
        <v/>
      </c>
      <c r="G214" s="73"/>
      <c r="H214" s="74"/>
      <c r="I214" s="71"/>
      <c r="J214" s="76"/>
      <c r="K214" s="75"/>
      <c r="L214" s="126"/>
      <c r="M214" s="77"/>
      <c r="N214" s="77"/>
      <c r="Q214"/>
    </row>
    <row r="215" spans="1:17" s="4" customFormat="1">
      <c r="A215" s="71"/>
      <c r="B215" s="71"/>
      <c r="C215" s="58"/>
      <c r="D215" s="58"/>
      <c r="E215" s="72"/>
      <c r="F215" s="141" t="str">
        <f>IF(G215&lt;&gt;"",IF(COUNTIF(種名候補リスト,G215)&gt;0,VLOOKUP(G215,種名候補!$C$2:$D$42,2,0),""),"")</f>
        <v/>
      </c>
      <c r="G215" s="73"/>
      <c r="H215" s="74"/>
      <c r="I215" s="71"/>
      <c r="J215" s="76"/>
      <c r="K215" s="75"/>
      <c r="L215" s="126"/>
      <c r="M215" s="77"/>
      <c r="N215" s="77"/>
      <c r="Q215"/>
    </row>
    <row r="216" spans="1:17" s="4" customFormat="1">
      <c r="A216" s="71"/>
      <c r="B216" s="71"/>
      <c r="C216" s="58"/>
      <c r="D216" s="58"/>
      <c r="E216" s="72"/>
      <c r="F216" s="141" t="str">
        <f>IF(G216&lt;&gt;"",IF(COUNTIF(種名候補リスト,G216)&gt;0,VLOOKUP(G216,種名候補!$C$2:$D$42,2,0),""),"")</f>
        <v/>
      </c>
      <c r="G216" s="73"/>
      <c r="H216" s="74"/>
      <c r="I216" s="71"/>
      <c r="J216" s="76"/>
      <c r="K216" s="75"/>
      <c r="L216" s="126"/>
      <c r="M216" s="77"/>
      <c r="N216" s="77"/>
      <c r="Q216"/>
    </row>
    <row r="217" spans="1:17" s="4" customFormat="1">
      <c r="A217" s="71"/>
      <c r="B217" s="71"/>
      <c r="C217" s="58"/>
      <c r="D217" s="58"/>
      <c r="E217" s="72"/>
      <c r="F217" s="141" t="str">
        <f>IF(G217&lt;&gt;"",IF(COUNTIF(種名候補リスト,G217)&gt;0,VLOOKUP(G217,種名候補!$C$2:$D$42,2,0),""),"")</f>
        <v/>
      </c>
      <c r="G217" s="73"/>
      <c r="H217" s="74"/>
      <c r="I217" s="71"/>
      <c r="J217" s="76"/>
      <c r="K217" s="75"/>
      <c r="L217" s="126"/>
      <c r="M217" s="77"/>
      <c r="N217" s="77"/>
      <c r="Q217"/>
    </row>
    <row r="218" spans="1:17" s="4" customFormat="1">
      <c r="A218" s="71"/>
      <c r="B218" s="71"/>
      <c r="C218" s="58"/>
      <c r="D218" s="58"/>
      <c r="E218" s="72"/>
      <c r="F218" s="141" t="str">
        <f>IF(G218&lt;&gt;"",IF(COUNTIF(種名候補リスト,G218)&gt;0,VLOOKUP(G218,種名候補!$C$2:$D$42,2,0),""),"")</f>
        <v/>
      </c>
      <c r="G218" s="73"/>
      <c r="H218" s="74"/>
      <c r="I218" s="71"/>
      <c r="J218" s="76"/>
      <c r="K218" s="75"/>
      <c r="L218" s="126"/>
      <c r="M218" s="77"/>
      <c r="N218" s="77"/>
      <c r="Q218"/>
    </row>
    <row r="219" spans="1:17" s="4" customFormat="1">
      <c r="A219" s="71"/>
      <c r="B219" s="71"/>
      <c r="C219" s="58"/>
      <c r="D219" s="58"/>
      <c r="E219" s="72"/>
      <c r="F219" s="141" t="str">
        <f>IF(G219&lt;&gt;"",IF(COUNTIF(種名候補リスト,G219)&gt;0,VLOOKUP(G219,種名候補!$C$2:$D$42,2,0),""),"")</f>
        <v/>
      </c>
      <c r="G219" s="73"/>
      <c r="H219" s="74"/>
      <c r="I219" s="71"/>
      <c r="J219" s="76"/>
      <c r="K219" s="75"/>
      <c r="L219" s="126"/>
      <c r="M219" s="77"/>
      <c r="N219" s="77"/>
      <c r="Q219"/>
    </row>
    <row r="220" spans="1:17" s="4" customFormat="1">
      <c r="A220" s="71"/>
      <c r="B220" s="71"/>
      <c r="C220" s="58"/>
      <c r="D220" s="58"/>
      <c r="E220" s="72"/>
      <c r="F220" s="141" t="str">
        <f>IF(G220&lt;&gt;"",IF(COUNTIF(種名候補リスト,G220)&gt;0,VLOOKUP(G220,種名候補!$C$2:$D$42,2,0),""),"")</f>
        <v/>
      </c>
      <c r="G220" s="73"/>
      <c r="H220" s="74"/>
      <c r="I220" s="71"/>
      <c r="J220" s="76"/>
      <c r="K220" s="75"/>
      <c r="L220" s="126"/>
      <c r="M220" s="77"/>
      <c r="N220" s="77"/>
      <c r="Q220"/>
    </row>
    <row r="221" spans="1:17" s="4" customFormat="1">
      <c r="A221" s="71"/>
      <c r="B221" s="71"/>
      <c r="C221" s="58"/>
      <c r="D221" s="58"/>
      <c r="E221" s="72"/>
      <c r="F221" s="141" t="str">
        <f>IF(G221&lt;&gt;"",IF(COUNTIF(種名候補リスト,G221)&gt;0,VLOOKUP(G221,種名候補!$C$2:$D$42,2,0),""),"")</f>
        <v/>
      </c>
      <c r="G221" s="73"/>
      <c r="H221" s="74"/>
      <c r="I221" s="71"/>
      <c r="J221" s="76"/>
      <c r="K221" s="75"/>
      <c r="L221" s="126"/>
      <c r="M221" s="77"/>
      <c r="N221" s="77"/>
      <c r="Q221"/>
    </row>
    <row r="222" spans="1:17" s="4" customFormat="1">
      <c r="A222" s="71"/>
      <c r="B222" s="71"/>
      <c r="C222" s="58"/>
      <c r="D222" s="58"/>
      <c r="E222" s="72"/>
      <c r="F222" s="141" t="str">
        <f>IF(G222&lt;&gt;"",IF(COUNTIF(種名候補リスト,G222)&gt;0,VLOOKUP(G222,種名候補!$C$2:$D$42,2,0),""),"")</f>
        <v/>
      </c>
      <c r="G222" s="73"/>
      <c r="H222" s="74"/>
      <c r="I222" s="71"/>
      <c r="J222" s="76"/>
      <c r="K222" s="75"/>
      <c r="L222" s="126"/>
      <c r="M222" s="77"/>
      <c r="N222" s="77"/>
      <c r="Q222"/>
    </row>
    <row r="223" spans="1:17" s="4" customFormat="1">
      <c r="A223" s="71"/>
      <c r="B223" s="71"/>
      <c r="C223" s="58"/>
      <c r="D223" s="58"/>
      <c r="E223" s="72"/>
      <c r="F223" s="141" t="str">
        <f>IF(G223&lt;&gt;"",IF(COUNTIF(種名候補リスト,G223)&gt;0,VLOOKUP(G223,種名候補!$C$2:$D$42,2,0),""),"")</f>
        <v/>
      </c>
      <c r="G223" s="73"/>
      <c r="H223" s="74"/>
      <c r="I223" s="71"/>
      <c r="J223" s="76"/>
      <c r="K223" s="75"/>
      <c r="L223" s="126"/>
      <c r="M223" s="77"/>
      <c r="N223" s="77"/>
      <c r="Q223"/>
    </row>
    <row r="224" spans="1:17" s="4" customFormat="1">
      <c r="A224" s="71"/>
      <c r="B224" s="71"/>
      <c r="C224" s="58"/>
      <c r="D224" s="58"/>
      <c r="E224" s="72"/>
      <c r="F224" s="141" t="str">
        <f>IF(G224&lt;&gt;"",IF(COUNTIF(種名候補リスト,G224)&gt;0,VLOOKUP(G224,種名候補!$C$2:$D$42,2,0),""),"")</f>
        <v/>
      </c>
      <c r="G224" s="73"/>
      <c r="H224" s="74"/>
      <c r="I224" s="71"/>
      <c r="J224" s="76"/>
      <c r="K224" s="75"/>
      <c r="L224" s="126"/>
      <c r="M224" s="77"/>
      <c r="N224" s="77"/>
      <c r="Q224"/>
    </row>
    <row r="225" spans="1:17" s="4" customFormat="1">
      <c r="A225" s="71"/>
      <c r="B225" s="71"/>
      <c r="C225" s="58"/>
      <c r="D225" s="58"/>
      <c r="E225" s="72"/>
      <c r="F225" s="141" t="str">
        <f>IF(G225&lt;&gt;"",IF(COUNTIF(種名候補リスト,G225)&gt;0,VLOOKUP(G225,種名候補!$C$2:$D$42,2,0),""),"")</f>
        <v/>
      </c>
      <c r="G225" s="73"/>
      <c r="H225" s="74"/>
      <c r="I225" s="71"/>
      <c r="J225" s="76"/>
      <c r="K225" s="75"/>
      <c r="L225" s="126"/>
      <c r="M225" s="77"/>
      <c r="N225" s="77"/>
      <c r="Q225"/>
    </row>
    <row r="226" spans="1:17" s="4" customFormat="1">
      <c r="A226" s="71"/>
      <c r="B226" s="71"/>
      <c r="C226" s="58"/>
      <c r="D226" s="58"/>
      <c r="E226" s="72"/>
      <c r="F226" s="141" t="str">
        <f>IF(G226&lt;&gt;"",IF(COUNTIF(種名候補リスト,G226)&gt;0,VLOOKUP(G226,種名候補!$C$2:$D$42,2,0),""),"")</f>
        <v/>
      </c>
      <c r="G226" s="73"/>
      <c r="H226" s="74"/>
      <c r="I226" s="71"/>
      <c r="J226" s="76"/>
      <c r="K226" s="75"/>
      <c r="L226" s="126"/>
      <c r="M226" s="77"/>
      <c r="N226" s="77"/>
      <c r="Q226"/>
    </row>
    <row r="227" spans="1:17" s="4" customFormat="1">
      <c r="A227" s="71"/>
      <c r="B227" s="71"/>
      <c r="C227" s="58"/>
      <c r="D227" s="58"/>
      <c r="E227" s="72"/>
      <c r="F227" s="141" t="str">
        <f>IF(G227&lt;&gt;"",IF(COUNTIF(種名候補リスト,G227)&gt;0,VLOOKUP(G227,種名候補!$C$2:$D$42,2,0),""),"")</f>
        <v/>
      </c>
      <c r="G227" s="73"/>
      <c r="H227" s="74"/>
      <c r="I227" s="71"/>
      <c r="J227" s="76"/>
      <c r="K227" s="75"/>
      <c r="L227" s="126"/>
      <c r="M227" s="77"/>
      <c r="N227" s="77"/>
      <c r="Q227"/>
    </row>
    <row r="228" spans="1:17" s="4" customFormat="1">
      <c r="A228" s="71"/>
      <c r="B228" s="71"/>
      <c r="C228" s="58"/>
      <c r="D228" s="58"/>
      <c r="E228" s="72"/>
      <c r="F228" s="141" t="str">
        <f>IF(G228&lt;&gt;"",IF(COUNTIF(種名候補リスト,G228)&gt;0,VLOOKUP(G228,種名候補!$C$2:$D$42,2,0),""),"")</f>
        <v/>
      </c>
      <c r="G228" s="73"/>
      <c r="H228" s="74"/>
      <c r="I228" s="71"/>
      <c r="J228" s="76"/>
      <c r="K228" s="75"/>
      <c r="L228" s="126"/>
      <c r="M228" s="77"/>
      <c r="N228" s="77"/>
      <c r="Q228"/>
    </row>
    <row r="229" spans="1:17" s="4" customFormat="1">
      <c r="A229" s="71"/>
      <c r="B229" s="71"/>
      <c r="C229" s="58"/>
      <c r="D229" s="58"/>
      <c r="E229" s="72"/>
      <c r="F229" s="141" t="str">
        <f>IF(G229&lt;&gt;"",IF(COUNTIF(種名候補リスト,G229)&gt;0,VLOOKUP(G229,種名候補!$C$2:$D$42,2,0),""),"")</f>
        <v/>
      </c>
      <c r="G229" s="73"/>
      <c r="H229" s="74"/>
      <c r="I229" s="71"/>
      <c r="J229" s="76"/>
      <c r="K229" s="75"/>
      <c r="L229" s="126"/>
      <c r="M229" s="77"/>
      <c r="N229" s="77"/>
      <c r="Q229"/>
    </row>
    <row r="230" spans="1:17" s="4" customFormat="1">
      <c r="A230" s="71"/>
      <c r="B230" s="71"/>
      <c r="C230" s="58"/>
      <c r="D230" s="58"/>
      <c r="E230" s="72"/>
      <c r="F230" s="141" t="str">
        <f>IF(G230&lt;&gt;"",IF(COUNTIF(種名候補リスト,G230)&gt;0,VLOOKUP(G230,種名候補!$C$2:$D$42,2,0),""),"")</f>
        <v/>
      </c>
      <c r="G230" s="73"/>
      <c r="H230" s="74"/>
      <c r="I230" s="71"/>
      <c r="J230" s="76"/>
      <c r="K230" s="75"/>
      <c r="L230" s="126"/>
      <c r="M230" s="77"/>
      <c r="N230" s="77"/>
      <c r="Q230"/>
    </row>
    <row r="231" spans="1:17" s="4" customFormat="1">
      <c r="A231" s="71"/>
      <c r="B231" s="71"/>
      <c r="C231" s="58"/>
      <c r="D231" s="58"/>
      <c r="E231" s="72"/>
      <c r="F231" s="141" t="str">
        <f>IF(G231&lt;&gt;"",IF(COUNTIF(種名候補リスト,G231)&gt;0,VLOOKUP(G231,種名候補!$C$2:$D$42,2,0),""),"")</f>
        <v/>
      </c>
      <c r="G231" s="73"/>
      <c r="H231" s="74"/>
      <c r="I231" s="71"/>
      <c r="J231" s="76"/>
      <c r="K231" s="75"/>
      <c r="L231" s="126"/>
      <c r="M231" s="77"/>
      <c r="N231" s="77"/>
      <c r="Q231"/>
    </row>
    <row r="232" spans="1:17" s="4" customFormat="1">
      <c r="A232" s="71"/>
      <c r="B232" s="71"/>
      <c r="C232" s="58"/>
      <c r="D232" s="58"/>
      <c r="E232" s="72"/>
      <c r="F232" s="141" t="str">
        <f>IF(G232&lt;&gt;"",IF(COUNTIF(種名候補リスト,G232)&gt;0,VLOOKUP(G232,種名候補!$C$2:$D$42,2,0),""),"")</f>
        <v/>
      </c>
      <c r="G232" s="73"/>
      <c r="H232" s="74"/>
      <c r="I232" s="71"/>
      <c r="J232" s="76"/>
      <c r="K232" s="75"/>
      <c r="L232" s="126"/>
      <c r="M232" s="77"/>
      <c r="N232" s="77"/>
      <c r="Q232"/>
    </row>
    <row r="233" spans="1:17" s="4" customFormat="1">
      <c r="A233" s="71"/>
      <c r="B233" s="71"/>
      <c r="C233" s="58"/>
      <c r="D233" s="58"/>
      <c r="E233" s="72"/>
      <c r="F233" s="141" t="str">
        <f>IF(G233&lt;&gt;"",IF(COUNTIF(種名候補リスト,G233)&gt;0,VLOOKUP(G233,種名候補!$C$2:$D$42,2,0),""),"")</f>
        <v/>
      </c>
      <c r="G233" s="73"/>
      <c r="H233" s="74"/>
      <c r="I233" s="71"/>
      <c r="J233" s="76"/>
      <c r="K233" s="75"/>
      <c r="L233" s="126"/>
      <c r="M233" s="77"/>
      <c r="N233" s="77"/>
      <c r="Q233"/>
    </row>
    <row r="234" spans="1:17" s="4" customFormat="1">
      <c r="A234" s="71"/>
      <c r="B234" s="71"/>
      <c r="C234" s="58"/>
      <c r="D234" s="58"/>
      <c r="E234" s="72"/>
      <c r="F234" s="141" t="str">
        <f>IF(G234&lt;&gt;"",IF(COUNTIF(種名候補リスト,G234)&gt;0,VLOOKUP(G234,種名候補!$C$2:$D$42,2,0),""),"")</f>
        <v/>
      </c>
      <c r="G234" s="73"/>
      <c r="H234" s="74"/>
      <c r="I234" s="71"/>
      <c r="J234" s="76"/>
      <c r="K234" s="75"/>
      <c r="L234" s="126"/>
      <c r="M234" s="77"/>
      <c r="N234" s="77"/>
      <c r="Q234"/>
    </row>
    <row r="235" spans="1:17" s="4" customFormat="1">
      <c r="A235" s="71"/>
      <c r="B235" s="71"/>
      <c r="C235" s="58"/>
      <c r="D235" s="58"/>
      <c r="E235" s="72"/>
      <c r="F235" s="141" t="str">
        <f>IF(G235&lt;&gt;"",IF(COUNTIF(種名候補リスト,G235)&gt;0,VLOOKUP(G235,種名候補!$C$2:$D$42,2,0),""),"")</f>
        <v/>
      </c>
      <c r="G235" s="73"/>
      <c r="H235" s="74"/>
      <c r="I235" s="71"/>
      <c r="J235" s="76"/>
      <c r="K235" s="75"/>
      <c r="L235" s="126"/>
      <c r="M235" s="77"/>
      <c r="N235" s="77"/>
      <c r="Q235"/>
    </row>
    <row r="236" spans="1:17" s="4" customFormat="1">
      <c r="A236" s="71"/>
      <c r="B236" s="71"/>
      <c r="C236" s="58"/>
      <c r="D236" s="58"/>
      <c r="E236" s="72"/>
      <c r="F236" s="141" t="str">
        <f>IF(G236&lt;&gt;"",IF(COUNTIF(種名候補リスト,G236)&gt;0,VLOOKUP(G236,種名候補!$C$2:$D$42,2,0),""),"")</f>
        <v/>
      </c>
      <c r="G236" s="73"/>
      <c r="H236" s="74"/>
      <c r="I236" s="71"/>
      <c r="J236" s="76"/>
      <c r="K236" s="75"/>
      <c r="L236" s="126"/>
      <c r="M236" s="77"/>
      <c r="N236" s="77"/>
      <c r="Q236"/>
    </row>
    <row r="237" spans="1:17" s="4" customFormat="1">
      <c r="A237" s="71"/>
      <c r="B237" s="71"/>
      <c r="C237" s="58"/>
      <c r="D237" s="58"/>
      <c r="E237" s="72"/>
      <c r="F237" s="141" t="str">
        <f>IF(G237&lt;&gt;"",IF(COUNTIF(種名候補リスト,G237)&gt;0,VLOOKUP(G237,種名候補!$C$2:$D$42,2,0),""),"")</f>
        <v/>
      </c>
      <c r="G237" s="73"/>
      <c r="H237" s="74"/>
      <c r="I237" s="71"/>
      <c r="J237" s="76"/>
      <c r="K237" s="75"/>
      <c r="L237" s="126"/>
      <c r="M237" s="77"/>
      <c r="N237" s="77"/>
      <c r="Q237"/>
    </row>
    <row r="238" spans="1:17" s="4" customFormat="1">
      <c r="A238" s="71"/>
      <c r="B238" s="71"/>
      <c r="C238" s="58"/>
      <c r="D238" s="58"/>
      <c r="E238" s="72"/>
      <c r="F238" s="141" t="str">
        <f>IF(G238&lt;&gt;"",IF(COUNTIF(種名候補リスト,G238)&gt;0,VLOOKUP(G238,種名候補!$C$2:$D$42,2,0),""),"")</f>
        <v/>
      </c>
      <c r="G238" s="73"/>
      <c r="H238" s="74"/>
      <c r="I238" s="71"/>
      <c r="J238" s="76"/>
      <c r="K238" s="75"/>
      <c r="L238" s="126"/>
      <c r="M238" s="77"/>
      <c r="N238" s="77"/>
      <c r="Q238"/>
    </row>
    <row r="239" spans="1:17" s="4" customFormat="1">
      <c r="A239" s="71"/>
      <c r="B239" s="71"/>
      <c r="C239" s="58"/>
      <c r="D239" s="58"/>
      <c r="E239" s="72"/>
      <c r="F239" s="141" t="str">
        <f>IF(G239&lt;&gt;"",IF(COUNTIF(種名候補リスト,G239)&gt;0,VLOOKUP(G239,種名候補!$C$2:$D$42,2,0),""),"")</f>
        <v/>
      </c>
      <c r="G239" s="73"/>
      <c r="H239" s="74"/>
      <c r="I239" s="71"/>
      <c r="J239" s="76"/>
      <c r="K239" s="75"/>
      <c r="L239" s="126"/>
      <c r="M239" s="77"/>
      <c r="N239" s="77"/>
      <c r="Q239"/>
    </row>
    <row r="240" spans="1:17" s="4" customFormat="1">
      <c r="A240" s="71"/>
      <c r="B240" s="71"/>
      <c r="C240" s="58"/>
      <c r="D240" s="58"/>
      <c r="E240" s="72"/>
      <c r="F240" s="141" t="str">
        <f>IF(G240&lt;&gt;"",IF(COUNTIF(種名候補リスト,G240)&gt;0,VLOOKUP(G240,種名候補!$C$2:$D$42,2,0),""),"")</f>
        <v/>
      </c>
      <c r="G240" s="73"/>
      <c r="H240" s="74"/>
      <c r="I240" s="71"/>
      <c r="J240" s="76"/>
      <c r="K240" s="75"/>
      <c r="L240" s="126"/>
      <c r="M240" s="77"/>
      <c r="N240" s="77"/>
      <c r="Q240"/>
    </row>
    <row r="241" spans="1:17" s="4" customFormat="1">
      <c r="A241" s="71"/>
      <c r="B241" s="71"/>
      <c r="C241" s="58"/>
      <c r="D241" s="58"/>
      <c r="E241" s="72"/>
      <c r="F241" s="141" t="str">
        <f>IF(G241&lt;&gt;"",IF(COUNTIF(種名候補リスト,G241)&gt;0,VLOOKUP(G241,種名候補!$C$2:$D$42,2,0),""),"")</f>
        <v/>
      </c>
      <c r="G241" s="73"/>
      <c r="H241" s="74"/>
      <c r="I241" s="71"/>
      <c r="J241" s="76"/>
      <c r="K241" s="75"/>
      <c r="L241" s="126"/>
      <c r="M241" s="77"/>
      <c r="N241" s="77"/>
      <c r="Q241"/>
    </row>
    <row r="242" spans="1:17" s="4" customFormat="1">
      <c r="A242" s="71"/>
      <c r="B242" s="71"/>
      <c r="C242" s="58"/>
      <c r="D242" s="58"/>
      <c r="E242" s="72"/>
      <c r="F242" s="141" t="str">
        <f>IF(G242&lt;&gt;"",IF(COUNTIF(種名候補リスト,G242)&gt;0,VLOOKUP(G242,種名候補!$C$2:$D$42,2,0),""),"")</f>
        <v/>
      </c>
      <c r="G242" s="73"/>
      <c r="H242" s="74"/>
      <c r="I242" s="71"/>
      <c r="J242" s="76"/>
      <c r="K242" s="75"/>
      <c r="L242" s="126"/>
      <c r="M242" s="77"/>
      <c r="N242" s="77"/>
      <c r="Q242"/>
    </row>
    <row r="243" spans="1:17" s="4" customFormat="1">
      <c r="A243" s="71"/>
      <c r="B243" s="71"/>
      <c r="C243" s="58"/>
      <c r="D243" s="58"/>
      <c r="E243" s="72"/>
      <c r="F243" s="141" t="str">
        <f>IF(G243&lt;&gt;"",IF(COUNTIF(種名候補リスト,G243)&gt;0,VLOOKUP(G243,種名候補!$C$2:$D$42,2,0),""),"")</f>
        <v/>
      </c>
      <c r="G243" s="73"/>
      <c r="H243" s="74"/>
      <c r="I243" s="71"/>
      <c r="J243" s="76"/>
      <c r="K243" s="75"/>
      <c r="L243" s="126"/>
      <c r="M243" s="77"/>
      <c r="N243" s="77"/>
      <c r="Q243"/>
    </row>
    <row r="244" spans="1:17" s="4" customFormat="1">
      <c r="A244" s="71"/>
      <c r="B244" s="71"/>
      <c r="C244" s="58"/>
      <c r="D244" s="58"/>
      <c r="E244" s="72"/>
      <c r="F244" s="141" t="str">
        <f>IF(G244&lt;&gt;"",IF(COUNTIF(種名候補リスト,G244)&gt;0,VLOOKUP(G244,種名候補!$C$2:$D$42,2,0),""),"")</f>
        <v/>
      </c>
      <c r="G244" s="73"/>
      <c r="H244" s="74"/>
      <c r="I244" s="71"/>
      <c r="J244" s="76"/>
      <c r="K244" s="75"/>
      <c r="L244" s="126"/>
      <c r="M244" s="77"/>
      <c r="N244" s="77"/>
      <c r="Q244"/>
    </row>
    <row r="245" spans="1:17" s="4" customFormat="1">
      <c r="A245" s="71"/>
      <c r="B245" s="71"/>
      <c r="C245" s="58"/>
      <c r="D245" s="58"/>
      <c r="E245" s="72"/>
      <c r="F245" s="141" t="str">
        <f>IF(G245&lt;&gt;"",IF(COUNTIF(種名候補リスト,G245)&gt;0,VLOOKUP(G245,種名候補!$C$2:$D$42,2,0),""),"")</f>
        <v/>
      </c>
      <c r="G245" s="73"/>
      <c r="H245" s="74"/>
      <c r="I245" s="71"/>
      <c r="J245" s="76"/>
      <c r="K245" s="75"/>
      <c r="L245" s="126"/>
      <c r="M245" s="77"/>
      <c r="N245" s="77"/>
      <c r="Q245"/>
    </row>
    <row r="246" spans="1:17" s="4" customFormat="1">
      <c r="A246" s="71"/>
      <c r="B246" s="71"/>
      <c r="C246" s="58"/>
      <c r="D246" s="58"/>
      <c r="E246" s="72"/>
      <c r="F246" s="141" t="str">
        <f>IF(G246&lt;&gt;"",IF(COUNTIF(種名候補リスト,G246)&gt;0,VLOOKUP(G246,種名候補!$C$2:$D$42,2,0),""),"")</f>
        <v/>
      </c>
      <c r="G246" s="73"/>
      <c r="H246" s="74"/>
      <c r="I246" s="71"/>
      <c r="J246" s="76"/>
      <c r="K246" s="75"/>
      <c r="L246" s="126"/>
      <c r="M246" s="77"/>
      <c r="N246" s="77"/>
      <c r="Q246"/>
    </row>
    <row r="247" spans="1:17" s="4" customFormat="1">
      <c r="A247" s="71"/>
      <c r="B247" s="71"/>
      <c r="C247" s="58"/>
      <c r="D247" s="58"/>
      <c r="E247" s="72"/>
      <c r="F247" s="141" t="str">
        <f>IF(G247&lt;&gt;"",IF(COUNTIF(種名候補リスト,G247)&gt;0,VLOOKUP(G247,種名候補!$C$2:$D$42,2,0),""),"")</f>
        <v/>
      </c>
      <c r="G247" s="73"/>
      <c r="H247" s="74"/>
      <c r="I247" s="71"/>
      <c r="J247" s="76"/>
      <c r="K247" s="75"/>
      <c r="L247" s="126"/>
      <c r="M247" s="77"/>
      <c r="N247" s="77"/>
      <c r="Q247"/>
    </row>
    <row r="248" spans="1:17" s="4" customFormat="1">
      <c r="A248" s="71"/>
      <c r="B248" s="71"/>
      <c r="C248" s="58"/>
      <c r="D248" s="58"/>
      <c r="E248" s="72"/>
      <c r="F248" s="141" t="str">
        <f>IF(G248&lt;&gt;"",IF(COUNTIF(種名候補リスト,G248)&gt;0,VLOOKUP(G248,種名候補!$C$2:$D$42,2,0),""),"")</f>
        <v/>
      </c>
      <c r="G248" s="73"/>
      <c r="H248" s="74"/>
      <c r="I248" s="71"/>
      <c r="J248" s="76"/>
      <c r="K248" s="75"/>
      <c r="L248" s="126"/>
      <c r="M248" s="77"/>
      <c r="N248" s="77"/>
      <c r="Q248"/>
    </row>
    <row r="249" spans="1:17" s="4" customFormat="1">
      <c r="A249" s="71"/>
      <c r="B249" s="71"/>
      <c r="C249" s="58"/>
      <c r="D249" s="58"/>
      <c r="E249" s="72"/>
      <c r="F249" s="141" t="str">
        <f>IF(G249&lt;&gt;"",IF(COUNTIF(種名候補リスト,G249)&gt;0,VLOOKUP(G249,種名候補!$C$2:$D$42,2,0),""),"")</f>
        <v/>
      </c>
      <c r="G249" s="73"/>
      <c r="H249" s="74"/>
      <c r="I249" s="71"/>
      <c r="J249" s="76"/>
      <c r="K249" s="75"/>
      <c r="L249" s="126"/>
      <c r="M249" s="77"/>
      <c r="N249" s="77"/>
      <c r="Q249"/>
    </row>
    <row r="250" spans="1:17" s="4" customFormat="1">
      <c r="A250" s="71"/>
      <c r="B250" s="71"/>
      <c r="C250" s="58"/>
      <c r="D250" s="58"/>
      <c r="E250" s="72"/>
      <c r="F250" s="141" t="str">
        <f>IF(G250&lt;&gt;"",IF(COUNTIF(種名候補リスト,G250)&gt;0,VLOOKUP(G250,種名候補!$C$2:$D$42,2,0),""),"")</f>
        <v/>
      </c>
      <c r="G250" s="73"/>
      <c r="H250" s="74"/>
      <c r="I250" s="71"/>
      <c r="J250" s="76"/>
      <c r="K250" s="75"/>
      <c r="L250" s="126"/>
      <c r="M250" s="77"/>
      <c r="N250" s="77"/>
      <c r="Q250"/>
    </row>
    <row r="251" spans="1:17" s="4" customFormat="1">
      <c r="A251" s="71"/>
      <c r="B251" s="71"/>
      <c r="C251" s="58"/>
      <c r="D251" s="58"/>
      <c r="E251" s="72"/>
      <c r="F251" s="141" t="str">
        <f>IF(G251&lt;&gt;"",IF(COUNTIF(種名候補リスト,G251)&gt;0,VLOOKUP(G251,種名候補!$C$2:$D$42,2,0),""),"")</f>
        <v/>
      </c>
      <c r="G251" s="73"/>
      <c r="H251" s="74"/>
      <c r="I251" s="71"/>
      <c r="J251" s="76"/>
      <c r="K251" s="75"/>
      <c r="L251" s="126"/>
      <c r="M251" s="77"/>
      <c r="N251" s="77"/>
      <c r="Q251"/>
    </row>
    <row r="252" spans="1:17" s="4" customFormat="1">
      <c r="A252" s="71"/>
      <c r="B252" s="71"/>
      <c r="C252" s="58"/>
      <c r="D252" s="58"/>
      <c r="E252" s="72"/>
      <c r="F252" s="141" t="str">
        <f>IF(G252&lt;&gt;"",IF(COUNTIF(種名候補リスト,G252)&gt;0,VLOOKUP(G252,種名候補!$C$2:$D$42,2,0),""),"")</f>
        <v/>
      </c>
      <c r="G252" s="73"/>
      <c r="H252" s="74"/>
      <c r="I252" s="71"/>
      <c r="J252" s="76"/>
      <c r="K252" s="75"/>
      <c r="L252" s="126"/>
      <c r="M252" s="77"/>
      <c r="N252" s="77"/>
      <c r="Q252"/>
    </row>
    <row r="253" spans="1:17" s="4" customFormat="1">
      <c r="A253" s="71"/>
      <c r="B253" s="71"/>
      <c r="C253" s="58"/>
      <c r="D253" s="58"/>
      <c r="E253" s="72"/>
      <c r="F253" s="141" t="str">
        <f>IF(G253&lt;&gt;"",IF(COUNTIF(種名候補リスト,G253)&gt;0,VLOOKUP(G253,種名候補!$C$2:$D$42,2,0),""),"")</f>
        <v/>
      </c>
      <c r="G253" s="73"/>
      <c r="H253" s="74"/>
      <c r="I253" s="71"/>
      <c r="J253" s="76"/>
      <c r="K253" s="75"/>
      <c r="L253" s="126"/>
      <c r="M253" s="77"/>
      <c r="N253" s="77"/>
      <c r="Q253"/>
    </row>
    <row r="254" spans="1:17" s="4" customFormat="1">
      <c r="A254" s="71"/>
      <c r="B254" s="71"/>
      <c r="C254" s="58"/>
      <c r="D254" s="58"/>
      <c r="E254" s="72"/>
      <c r="F254" s="141" t="str">
        <f>IF(G254&lt;&gt;"",IF(COUNTIF(種名候補リスト,G254)&gt;0,VLOOKUP(G254,種名候補!$C$2:$D$42,2,0),""),"")</f>
        <v/>
      </c>
      <c r="G254" s="73"/>
      <c r="H254" s="74"/>
      <c r="I254" s="71"/>
      <c r="J254" s="76"/>
      <c r="K254" s="75"/>
      <c r="L254" s="126"/>
      <c r="M254" s="77"/>
      <c r="N254" s="77"/>
      <c r="Q254"/>
    </row>
    <row r="255" spans="1:17" s="4" customFormat="1">
      <c r="A255" s="71"/>
      <c r="B255" s="71"/>
      <c r="C255" s="58"/>
      <c r="D255" s="58"/>
      <c r="E255" s="72"/>
      <c r="F255" s="141" t="str">
        <f>IF(G255&lt;&gt;"",IF(COUNTIF(種名候補リスト,G255)&gt;0,VLOOKUP(G255,種名候補!$C$2:$D$42,2,0),""),"")</f>
        <v/>
      </c>
      <c r="G255" s="73"/>
      <c r="H255" s="74"/>
      <c r="I255" s="71"/>
      <c r="J255" s="76"/>
      <c r="K255" s="75"/>
      <c r="L255" s="126"/>
      <c r="M255" s="77"/>
      <c r="N255" s="77"/>
      <c r="Q255"/>
    </row>
    <row r="256" spans="1:17" s="4" customFormat="1">
      <c r="A256" s="71"/>
      <c r="B256" s="71"/>
      <c r="C256" s="58"/>
      <c r="D256" s="58"/>
      <c r="E256" s="72"/>
      <c r="F256" s="141" t="str">
        <f>IF(G256&lt;&gt;"",IF(COUNTIF(種名候補リスト,G256)&gt;0,VLOOKUP(G256,種名候補!$C$2:$D$42,2,0),""),"")</f>
        <v/>
      </c>
      <c r="G256" s="73"/>
      <c r="H256" s="74"/>
      <c r="I256" s="71"/>
      <c r="J256" s="76"/>
      <c r="K256" s="75"/>
      <c r="L256" s="126"/>
      <c r="M256" s="77"/>
      <c r="N256" s="77"/>
      <c r="Q256"/>
    </row>
    <row r="257" spans="1:17" s="4" customFormat="1">
      <c r="A257" s="71"/>
      <c r="B257" s="71"/>
      <c r="C257" s="58"/>
      <c r="D257" s="58"/>
      <c r="E257" s="72"/>
      <c r="F257" s="141" t="str">
        <f>IF(G257&lt;&gt;"",IF(COUNTIF(種名候補リスト,G257)&gt;0,VLOOKUP(G257,種名候補!$C$2:$D$42,2,0),""),"")</f>
        <v/>
      </c>
      <c r="G257" s="73"/>
      <c r="H257" s="74"/>
      <c r="I257" s="71"/>
      <c r="J257" s="76"/>
      <c r="K257" s="75"/>
      <c r="L257" s="126"/>
      <c r="M257" s="77"/>
      <c r="N257" s="77"/>
      <c r="Q257"/>
    </row>
    <row r="258" spans="1:17" s="4" customFormat="1">
      <c r="A258" s="71"/>
      <c r="B258" s="71"/>
      <c r="C258" s="58"/>
      <c r="D258" s="58"/>
      <c r="E258" s="72"/>
      <c r="F258" s="141" t="str">
        <f>IF(G258&lt;&gt;"",IF(COUNTIF(種名候補リスト,G258)&gt;0,VLOOKUP(G258,種名候補!$C$2:$D$42,2,0),""),"")</f>
        <v/>
      </c>
      <c r="G258" s="73"/>
      <c r="H258" s="74"/>
      <c r="I258" s="71"/>
      <c r="J258" s="76"/>
      <c r="K258" s="75"/>
      <c r="L258" s="126"/>
      <c r="M258" s="77"/>
      <c r="N258" s="77"/>
      <c r="Q258"/>
    </row>
    <row r="259" spans="1:17" s="4" customFormat="1">
      <c r="A259" s="71"/>
      <c r="B259" s="71"/>
      <c r="C259" s="58"/>
      <c r="D259" s="58"/>
      <c r="E259" s="72"/>
      <c r="F259" s="141" t="str">
        <f>IF(G259&lt;&gt;"",IF(COUNTIF(種名候補リスト,G259)&gt;0,VLOOKUP(G259,種名候補!$C$2:$D$42,2,0),""),"")</f>
        <v/>
      </c>
      <c r="G259" s="73"/>
      <c r="H259" s="74"/>
      <c r="I259" s="71"/>
      <c r="J259" s="76"/>
      <c r="K259" s="75"/>
      <c r="L259" s="126"/>
      <c r="M259" s="77"/>
      <c r="N259" s="77"/>
      <c r="Q259"/>
    </row>
    <row r="260" spans="1:17" s="4" customFormat="1">
      <c r="A260" s="71"/>
      <c r="B260" s="71"/>
      <c r="C260" s="58"/>
      <c r="D260" s="58"/>
      <c r="E260" s="72"/>
      <c r="F260" s="141" t="str">
        <f>IF(G260&lt;&gt;"",IF(COUNTIF(種名候補リスト,G260)&gt;0,VLOOKUP(G260,種名候補!$C$2:$D$42,2,0),""),"")</f>
        <v/>
      </c>
      <c r="G260" s="73"/>
      <c r="H260" s="74"/>
      <c r="I260" s="71"/>
      <c r="J260" s="76"/>
      <c r="K260" s="75"/>
      <c r="L260" s="126"/>
      <c r="M260" s="77"/>
      <c r="N260" s="77"/>
      <c r="Q260"/>
    </row>
    <row r="261" spans="1:17" s="4" customFormat="1">
      <c r="A261" s="71"/>
      <c r="B261" s="71"/>
      <c r="C261" s="58"/>
      <c r="D261" s="58"/>
      <c r="E261" s="72"/>
      <c r="F261" s="141" t="str">
        <f>IF(G261&lt;&gt;"",IF(COUNTIF(種名候補リスト,G261)&gt;0,VLOOKUP(G261,種名候補!$C$2:$D$42,2,0),""),"")</f>
        <v/>
      </c>
      <c r="G261" s="73"/>
      <c r="H261" s="74"/>
      <c r="I261" s="71"/>
      <c r="J261" s="76"/>
      <c r="K261" s="75"/>
      <c r="L261" s="126"/>
      <c r="M261" s="77"/>
      <c r="N261" s="77"/>
      <c r="Q261"/>
    </row>
    <row r="262" spans="1:17" s="4" customFormat="1">
      <c r="A262" s="71"/>
      <c r="B262" s="71"/>
      <c r="C262" s="58"/>
      <c r="D262" s="58"/>
      <c r="E262" s="72"/>
      <c r="F262" s="141" t="str">
        <f>IF(G262&lt;&gt;"",IF(COUNTIF(種名候補リスト,G262)&gt;0,VLOOKUP(G262,種名候補!$C$2:$D$42,2,0),""),"")</f>
        <v/>
      </c>
      <c r="G262" s="73"/>
      <c r="H262" s="74"/>
      <c r="I262" s="71"/>
      <c r="J262" s="76"/>
      <c r="K262" s="75"/>
      <c r="L262" s="126"/>
      <c r="M262" s="77"/>
      <c r="N262" s="77"/>
      <c r="Q262"/>
    </row>
    <row r="263" spans="1:17" s="4" customFormat="1">
      <c r="A263" s="71"/>
      <c r="B263" s="71"/>
      <c r="C263" s="58"/>
      <c r="D263" s="58"/>
      <c r="E263" s="72"/>
      <c r="F263" s="141" t="str">
        <f>IF(G263&lt;&gt;"",IF(COUNTIF(種名候補リスト,G263)&gt;0,VLOOKUP(G263,種名候補!$C$2:$D$42,2,0),""),"")</f>
        <v/>
      </c>
      <c r="G263" s="73"/>
      <c r="H263" s="74"/>
      <c r="I263" s="71"/>
      <c r="J263" s="76"/>
      <c r="K263" s="75"/>
      <c r="L263" s="126"/>
      <c r="M263" s="77"/>
      <c r="N263" s="77"/>
      <c r="Q263"/>
    </row>
    <row r="264" spans="1:17" s="4" customFormat="1">
      <c r="A264" s="71"/>
      <c r="B264" s="71"/>
      <c r="C264" s="58"/>
      <c r="D264" s="58"/>
      <c r="E264" s="72"/>
      <c r="F264" s="141" t="str">
        <f>IF(G264&lt;&gt;"",IF(COUNTIF(種名候補リスト,G264)&gt;0,VLOOKUP(G264,種名候補!$C$2:$D$42,2,0),""),"")</f>
        <v/>
      </c>
      <c r="G264" s="73"/>
      <c r="H264" s="74"/>
      <c r="I264" s="71"/>
      <c r="J264" s="76"/>
      <c r="K264" s="75"/>
      <c r="L264" s="126"/>
      <c r="M264" s="77"/>
      <c r="N264" s="77"/>
      <c r="Q264"/>
    </row>
    <row r="265" spans="1:17" s="4" customFormat="1">
      <c r="A265" s="71"/>
      <c r="B265" s="71"/>
      <c r="C265" s="58"/>
      <c r="D265" s="58"/>
      <c r="E265" s="72"/>
      <c r="F265" s="141" t="str">
        <f>IF(G265&lt;&gt;"",IF(COUNTIF(種名候補リスト,G265)&gt;0,VLOOKUP(G265,種名候補!$C$2:$D$42,2,0),""),"")</f>
        <v/>
      </c>
      <c r="G265" s="73"/>
      <c r="H265" s="74"/>
      <c r="I265" s="71"/>
      <c r="J265" s="76"/>
      <c r="K265" s="75"/>
      <c r="L265" s="126"/>
      <c r="M265" s="77"/>
      <c r="N265" s="77"/>
      <c r="Q265"/>
    </row>
    <row r="266" spans="1:17" s="4" customFormat="1">
      <c r="A266" s="71"/>
      <c r="B266" s="71"/>
      <c r="C266" s="58"/>
      <c r="D266" s="58"/>
      <c r="E266" s="72"/>
      <c r="F266" s="141" t="str">
        <f>IF(G266&lt;&gt;"",IF(COUNTIF(種名候補リスト,G266)&gt;0,VLOOKUP(G266,種名候補!$C$2:$D$42,2,0),""),"")</f>
        <v/>
      </c>
      <c r="G266" s="73"/>
      <c r="H266" s="74"/>
      <c r="I266" s="71"/>
      <c r="J266" s="76"/>
      <c r="K266" s="75"/>
      <c r="L266" s="126"/>
      <c r="M266" s="77"/>
      <c r="N266" s="77"/>
      <c r="Q266"/>
    </row>
    <row r="267" spans="1:17" s="4" customFormat="1">
      <c r="A267" s="71"/>
      <c r="B267" s="71"/>
      <c r="C267" s="58"/>
      <c r="D267" s="58"/>
      <c r="E267" s="72"/>
      <c r="F267" s="141" t="str">
        <f>IF(G267&lt;&gt;"",IF(COUNTIF(種名候補リスト,G267)&gt;0,VLOOKUP(G267,種名候補!$C$2:$D$42,2,0),""),"")</f>
        <v/>
      </c>
      <c r="G267" s="73"/>
      <c r="H267" s="74"/>
      <c r="I267" s="71"/>
      <c r="J267" s="76"/>
      <c r="K267" s="75"/>
      <c r="L267" s="126"/>
      <c r="M267" s="77"/>
      <c r="N267" s="77"/>
      <c r="Q267"/>
    </row>
    <row r="268" spans="1:17" s="4" customFormat="1">
      <c r="A268" s="71"/>
      <c r="B268" s="71"/>
      <c r="C268" s="58"/>
      <c r="D268" s="58"/>
      <c r="E268" s="72"/>
      <c r="F268" s="141" t="str">
        <f>IF(G268&lt;&gt;"",IF(COUNTIF(種名候補リスト,G268)&gt;0,VLOOKUP(G268,種名候補!$C$2:$D$42,2,0),""),"")</f>
        <v/>
      </c>
      <c r="G268" s="73"/>
      <c r="H268" s="74"/>
      <c r="I268" s="71"/>
      <c r="J268" s="76"/>
      <c r="K268" s="75"/>
      <c r="L268" s="126"/>
      <c r="M268" s="77"/>
      <c r="N268" s="77"/>
      <c r="Q268"/>
    </row>
    <row r="269" spans="1:17" s="4" customFormat="1">
      <c r="A269" s="71"/>
      <c r="B269" s="71"/>
      <c r="C269" s="58"/>
      <c r="D269" s="58"/>
      <c r="E269" s="72"/>
      <c r="F269" s="141" t="str">
        <f>IF(G269&lt;&gt;"",IF(COUNTIF(種名候補リスト,G269)&gt;0,VLOOKUP(G269,種名候補!$C$2:$D$42,2,0),""),"")</f>
        <v/>
      </c>
      <c r="G269" s="73"/>
      <c r="H269" s="74"/>
      <c r="I269" s="71"/>
      <c r="J269" s="76"/>
      <c r="K269" s="75"/>
      <c r="L269" s="126"/>
      <c r="M269" s="77"/>
      <c r="N269" s="77"/>
      <c r="Q269"/>
    </row>
    <row r="270" spans="1:17" s="4" customFormat="1">
      <c r="A270" s="71"/>
      <c r="B270" s="71"/>
      <c r="C270" s="58"/>
      <c r="D270" s="58"/>
      <c r="E270" s="72"/>
      <c r="F270" s="141" t="str">
        <f>IF(G270&lt;&gt;"",IF(COUNTIF(種名候補リスト,G270)&gt;0,VLOOKUP(G270,種名候補!$C$2:$D$42,2,0),""),"")</f>
        <v/>
      </c>
      <c r="G270" s="73"/>
      <c r="H270" s="74"/>
      <c r="I270" s="71"/>
      <c r="J270" s="76"/>
      <c r="K270" s="75"/>
      <c r="L270" s="126"/>
      <c r="M270" s="77"/>
      <c r="N270" s="77"/>
      <c r="Q270"/>
    </row>
    <row r="271" spans="1:17" s="4" customFormat="1">
      <c r="A271" s="71"/>
      <c r="B271" s="71"/>
      <c r="C271" s="58"/>
      <c r="D271" s="58"/>
      <c r="E271" s="72"/>
      <c r="F271" s="141" t="str">
        <f>IF(G271&lt;&gt;"",IF(COUNTIF(種名候補リスト,G271)&gt;0,VLOOKUP(G271,種名候補!$C$2:$D$42,2,0),""),"")</f>
        <v/>
      </c>
      <c r="G271" s="73"/>
      <c r="H271" s="74"/>
      <c r="I271" s="71"/>
      <c r="J271" s="76"/>
      <c r="K271" s="75"/>
      <c r="L271" s="126"/>
      <c r="M271" s="77"/>
      <c r="N271" s="77"/>
      <c r="Q271"/>
    </row>
    <row r="272" spans="1:17" s="4" customFormat="1">
      <c r="A272" s="71"/>
      <c r="B272" s="71"/>
      <c r="C272" s="58"/>
      <c r="D272" s="58"/>
      <c r="E272" s="72"/>
      <c r="F272" s="141" t="str">
        <f>IF(G272&lt;&gt;"",IF(COUNTIF(種名候補リスト,G272)&gt;0,VLOOKUP(G272,種名候補!$C$2:$D$42,2,0),""),"")</f>
        <v/>
      </c>
      <c r="G272" s="73"/>
      <c r="H272" s="74"/>
      <c r="I272" s="71"/>
      <c r="J272" s="76"/>
      <c r="K272" s="75"/>
      <c r="L272" s="126"/>
      <c r="M272" s="77"/>
      <c r="N272" s="77"/>
      <c r="Q272"/>
    </row>
    <row r="273" spans="1:17" s="4" customFormat="1">
      <c r="A273" s="71"/>
      <c r="B273" s="71"/>
      <c r="C273" s="58"/>
      <c r="D273" s="58"/>
      <c r="E273" s="72"/>
      <c r="F273" s="141" t="str">
        <f>IF(G273&lt;&gt;"",IF(COUNTIF(種名候補リスト,G273)&gt;0,VLOOKUP(G273,種名候補!$C$2:$D$42,2,0),""),"")</f>
        <v/>
      </c>
      <c r="G273" s="73"/>
      <c r="H273" s="74"/>
      <c r="I273" s="71"/>
      <c r="J273" s="76"/>
      <c r="K273" s="75"/>
      <c r="L273" s="126"/>
      <c r="M273" s="77"/>
      <c r="N273" s="77"/>
      <c r="Q273"/>
    </row>
    <row r="274" spans="1:17" s="4" customFormat="1">
      <c r="A274" s="71"/>
      <c r="B274" s="71"/>
      <c r="C274" s="58"/>
      <c r="D274" s="58"/>
      <c r="E274" s="72"/>
      <c r="F274" s="141" t="str">
        <f>IF(G274&lt;&gt;"",IF(COUNTIF(種名候補リスト,G274)&gt;0,VLOOKUP(G274,種名候補!$C$2:$D$42,2,0),""),"")</f>
        <v/>
      </c>
      <c r="G274" s="73"/>
      <c r="H274" s="74"/>
      <c r="I274" s="71"/>
      <c r="J274" s="76"/>
      <c r="K274" s="75"/>
      <c r="L274" s="126"/>
      <c r="M274" s="77"/>
      <c r="N274" s="77"/>
      <c r="Q274"/>
    </row>
    <row r="275" spans="1:17" s="4" customFormat="1">
      <c r="A275" s="71"/>
      <c r="B275" s="71"/>
      <c r="C275" s="58"/>
      <c r="D275" s="58"/>
      <c r="E275" s="72"/>
      <c r="F275" s="141" t="str">
        <f>IF(G275&lt;&gt;"",IF(COUNTIF(種名候補リスト,G275)&gt;0,VLOOKUP(G275,種名候補!$C$2:$D$42,2,0),""),"")</f>
        <v/>
      </c>
      <c r="G275" s="73"/>
      <c r="H275" s="74"/>
      <c r="I275" s="71"/>
      <c r="J275" s="76"/>
      <c r="K275" s="75"/>
      <c r="L275" s="126"/>
      <c r="M275" s="77"/>
      <c r="N275" s="77"/>
      <c r="Q275"/>
    </row>
    <row r="276" spans="1:17" s="4" customFormat="1">
      <c r="A276" s="71"/>
      <c r="B276" s="71"/>
      <c r="C276" s="58"/>
      <c r="D276" s="58"/>
      <c r="E276" s="72"/>
      <c r="F276" s="141" t="str">
        <f>IF(G276&lt;&gt;"",IF(COUNTIF(種名候補リスト,G276)&gt;0,VLOOKUP(G276,種名候補!$C$2:$D$42,2,0),""),"")</f>
        <v/>
      </c>
      <c r="G276" s="73"/>
      <c r="H276" s="74"/>
      <c r="I276" s="71"/>
      <c r="J276" s="76"/>
      <c r="K276" s="75"/>
      <c r="L276" s="126"/>
      <c r="M276" s="77"/>
      <c r="N276" s="77"/>
      <c r="Q276"/>
    </row>
    <row r="277" spans="1:17" s="4" customFormat="1">
      <c r="A277" s="71"/>
      <c r="B277" s="71"/>
      <c r="C277" s="58"/>
      <c r="D277" s="58"/>
      <c r="E277" s="72"/>
      <c r="F277" s="141" t="str">
        <f>IF(G277&lt;&gt;"",IF(COUNTIF(種名候補リスト,G277)&gt;0,VLOOKUP(G277,種名候補!$C$2:$D$42,2,0),""),"")</f>
        <v/>
      </c>
      <c r="G277" s="73"/>
      <c r="H277" s="74"/>
      <c r="I277" s="71"/>
      <c r="J277" s="76"/>
      <c r="K277" s="75"/>
      <c r="L277" s="126"/>
      <c r="M277" s="77"/>
      <c r="N277" s="77"/>
      <c r="Q277"/>
    </row>
    <row r="278" spans="1:17" s="4" customFormat="1">
      <c r="A278" s="71"/>
      <c r="B278" s="71"/>
      <c r="C278" s="58"/>
      <c r="D278" s="58"/>
      <c r="E278" s="72"/>
      <c r="F278" s="141" t="str">
        <f>IF(G278&lt;&gt;"",IF(COUNTIF(種名候補リスト,G278)&gt;0,VLOOKUP(G278,種名候補!$C$2:$D$42,2,0),""),"")</f>
        <v/>
      </c>
      <c r="G278" s="73"/>
      <c r="H278" s="74"/>
      <c r="I278" s="71"/>
      <c r="J278" s="76"/>
      <c r="K278" s="75"/>
      <c r="L278" s="126"/>
      <c r="M278" s="77"/>
      <c r="N278" s="77"/>
      <c r="Q278"/>
    </row>
    <row r="279" spans="1:17" s="4" customFormat="1">
      <c r="A279" s="71"/>
      <c r="B279" s="71"/>
      <c r="C279" s="58"/>
      <c r="D279" s="58"/>
      <c r="E279" s="72"/>
      <c r="F279" s="141" t="str">
        <f>IF(G279&lt;&gt;"",IF(COUNTIF(種名候補リスト,G279)&gt;0,VLOOKUP(G279,種名候補!$C$2:$D$42,2,0),""),"")</f>
        <v/>
      </c>
      <c r="G279" s="73"/>
      <c r="H279" s="74"/>
      <c r="I279" s="71"/>
      <c r="J279" s="76"/>
      <c r="K279" s="75"/>
      <c r="L279" s="126"/>
      <c r="M279" s="77"/>
      <c r="N279" s="77"/>
      <c r="Q279"/>
    </row>
    <row r="280" spans="1:17" s="4" customFormat="1">
      <c r="A280" s="71"/>
      <c r="B280" s="71"/>
      <c r="C280" s="58"/>
      <c r="D280" s="58"/>
      <c r="E280" s="72"/>
      <c r="F280" s="141" t="str">
        <f>IF(G280&lt;&gt;"",IF(COUNTIF(種名候補リスト,G280)&gt;0,VLOOKUP(G280,種名候補!$C$2:$D$42,2,0),""),"")</f>
        <v/>
      </c>
      <c r="G280" s="73"/>
      <c r="H280" s="74"/>
      <c r="I280" s="71"/>
      <c r="J280" s="76"/>
      <c r="K280" s="75"/>
      <c r="L280" s="126"/>
      <c r="M280" s="77"/>
      <c r="N280" s="77"/>
      <c r="Q280"/>
    </row>
    <row r="281" spans="1:17" s="4" customFormat="1">
      <c r="A281" s="71"/>
      <c r="B281" s="71"/>
      <c r="C281" s="58"/>
      <c r="D281" s="58"/>
      <c r="E281" s="72"/>
      <c r="F281" s="141" t="str">
        <f>IF(G281&lt;&gt;"",IF(COUNTIF(種名候補リスト,G281)&gt;0,VLOOKUP(G281,種名候補!$C$2:$D$42,2,0),""),"")</f>
        <v/>
      </c>
      <c r="G281" s="73"/>
      <c r="H281" s="74"/>
      <c r="I281" s="71"/>
      <c r="J281" s="76"/>
      <c r="K281" s="75"/>
      <c r="L281" s="126"/>
      <c r="M281" s="77"/>
      <c r="N281" s="77"/>
      <c r="Q281"/>
    </row>
    <row r="282" spans="1:17" s="4" customFormat="1">
      <c r="A282" s="71"/>
      <c r="B282" s="71"/>
      <c r="C282" s="58"/>
      <c r="D282" s="58"/>
      <c r="E282" s="72"/>
      <c r="F282" s="141" t="str">
        <f>IF(G282&lt;&gt;"",IF(COUNTIF(種名候補リスト,G282)&gt;0,VLOOKUP(G282,種名候補!$C$2:$D$42,2,0),""),"")</f>
        <v/>
      </c>
      <c r="G282" s="73"/>
      <c r="H282" s="74"/>
      <c r="I282" s="71"/>
      <c r="J282" s="76"/>
      <c r="K282" s="75"/>
      <c r="L282" s="126"/>
      <c r="M282" s="77"/>
      <c r="N282" s="77"/>
      <c r="Q282"/>
    </row>
    <row r="283" spans="1:17" s="4" customFormat="1">
      <c r="A283" s="71"/>
      <c r="B283" s="71"/>
      <c r="C283" s="58"/>
      <c r="D283" s="58"/>
      <c r="E283" s="72"/>
      <c r="F283" s="141" t="str">
        <f>IF(G283&lt;&gt;"",IF(COUNTIF(種名候補リスト,G283)&gt;0,VLOOKUP(G283,種名候補!$C$2:$D$42,2,0),""),"")</f>
        <v/>
      </c>
      <c r="G283" s="73"/>
      <c r="H283" s="74"/>
      <c r="I283" s="71"/>
      <c r="J283" s="76"/>
      <c r="K283" s="75"/>
      <c r="L283" s="126"/>
      <c r="M283" s="77"/>
      <c r="N283" s="77"/>
      <c r="Q283"/>
    </row>
    <row r="284" spans="1:17" s="4" customFormat="1">
      <c r="A284" s="71"/>
      <c r="B284" s="71"/>
      <c r="C284" s="58"/>
      <c r="D284" s="58"/>
      <c r="E284" s="72"/>
      <c r="F284" s="141" t="str">
        <f>IF(G284&lt;&gt;"",IF(COUNTIF(種名候補リスト,G284)&gt;0,VLOOKUP(G284,種名候補!$C$2:$D$42,2,0),""),"")</f>
        <v/>
      </c>
      <c r="G284" s="73"/>
      <c r="H284" s="74"/>
      <c r="I284" s="71"/>
      <c r="J284" s="76"/>
      <c r="K284" s="75"/>
      <c r="L284" s="126"/>
      <c r="M284" s="77"/>
      <c r="N284" s="77"/>
      <c r="Q284"/>
    </row>
    <row r="285" spans="1:17" s="4" customFormat="1">
      <c r="A285" s="71"/>
      <c r="B285" s="71"/>
      <c r="C285" s="58"/>
      <c r="D285" s="58"/>
      <c r="E285" s="72"/>
      <c r="F285" s="141" t="str">
        <f>IF(G285&lt;&gt;"",IF(COUNTIF(種名候補リスト,G285)&gt;0,VLOOKUP(G285,種名候補!$C$2:$D$42,2,0),""),"")</f>
        <v/>
      </c>
      <c r="G285" s="73"/>
      <c r="H285" s="74"/>
      <c r="I285" s="71"/>
      <c r="J285" s="76"/>
      <c r="K285" s="75"/>
      <c r="L285" s="126"/>
      <c r="M285" s="77"/>
      <c r="N285" s="77"/>
      <c r="Q285"/>
    </row>
    <row r="286" spans="1:17" s="4" customFormat="1">
      <c r="A286" s="71"/>
      <c r="B286" s="71"/>
      <c r="C286" s="58"/>
      <c r="D286" s="58"/>
      <c r="E286" s="72"/>
      <c r="F286" s="141" t="str">
        <f>IF(G286&lt;&gt;"",IF(COUNTIF(種名候補リスト,G286)&gt;0,VLOOKUP(G286,種名候補!$C$2:$D$42,2,0),""),"")</f>
        <v/>
      </c>
      <c r="G286" s="73"/>
      <c r="H286" s="74"/>
      <c r="I286" s="71"/>
      <c r="J286" s="76"/>
      <c r="K286" s="75"/>
      <c r="L286" s="126"/>
      <c r="M286" s="77"/>
      <c r="N286" s="77"/>
      <c r="Q286"/>
    </row>
    <row r="287" spans="1:17" s="4" customFormat="1">
      <c r="A287" s="71"/>
      <c r="B287" s="71"/>
      <c r="C287" s="58"/>
      <c r="D287" s="58"/>
      <c r="E287" s="72"/>
      <c r="F287" s="141" t="str">
        <f>IF(G287&lt;&gt;"",IF(COUNTIF(種名候補リスト,G287)&gt;0,VLOOKUP(G287,種名候補!$C$2:$D$42,2,0),""),"")</f>
        <v/>
      </c>
      <c r="G287" s="73"/>
      <c r="H287" s="74"/>
      <c r="I287" s="71"/>
      <c r="J287" s="76"/>
      <c r="K287" s="75"/>
      <c r="L287" s="126"/>
      <c r="M287" s="77"/>
      <c r="N287" s="77"/>
      <c r="Q287"/>
    </row>
    <row r="288" spans="1:17" s="4" customFormat="1">
      <c r="A288" s="71"/>
      <c r="B288" s="71"/>
      <c r="C288" s="58"/>
      <c r="D288" s="58"/>
      <c r="E288" s="72"/>
      <c r="F288" s="141" t="str">
        <f>IF(G288&lt;&gt;"",IF(COUNTIF(種名候補リスト,G288)&gt;0,VLOOKUP(G288,種名候補!$C$2:$D$42,2,0),""),"")</f>
        <v/>
      </c>
      <c r="G288" s="73"/>
      <c r="H288" s="74"/>
      <c r="I288" s="71"/>
      <c r="J288" s="76"/>
      <c r="K288" s="75"/>
      <c r="L288" s="126"/>
      <c r="M288" s="77"/>
      <c r="N288" s="77"/>
      <c r="Q288"/>
    </row>
    <row r="289" spans="1:17" s="4" customFormat="1">
      <c r="A289" s="71"/>
      <c r="B289" s="71"/>
      <c r="C289" s="58"/>
      <c r="D289" s="58"/>
      <c r="E289" s="72"/>
      <c r="F289" s="141" t="str">
        <f>IF(G289&lt;&gt;"",IF(COUNTIF(種名候補リスト,G289)&gt;0,VLOOKUP(G289,種名候補!$C$2:$D$42,2,0),""),"")</f>
        <v/>
      </c>
      <c r="G289" s="73"/>
      <c r="H289" s="74"/>
      <c r="I289" s="71"/>
      <c r="J289" s="76"/>
      <c r="K289" s="75"/>
      <c r="L289" s="126"/>
      <c r="M289" s="77"/>
      <c r="N289" s="77"/>
      <c r="Q289"/>
    </row>
    <row r="290" spans="1:17" s="4" customFormat="1">
      <c r="A290" s="71"/>
      <c r="B290" s="71"/>
      <c r="C290" s="58"/>
      <c r="D290" s="58"/>
      <c r="E290" s="72"/>
      <c r="F290" s="141" t="str">
        <f>IF(G290&lt;&gt;"",IF(COUNTIF(種名候補リスト,G290)&gt;0,VLOOKUP(G290,種名候補!$C$2:$D$42,2,0),""),"")</f>
        <v/>
      </c>
      <c r="G290" s="73"/>
      <c r="H290" s="74"/>
      <c r="I290" s="71"/>
      <c r="J290" s="76"/>
      <c r="K290" s="75"/>
      <c r="L290" s="126"/>
      <c r="M290" s="77"/>
      <c r="N290" s="77"/>
      <c r="Q290"/>
    </row>
    <row r="291" spans="1:17" s="4" customFormat="1">
      <c r="A291" s="71"/>
      <c r="B291" s="71"/>
      <c r="C291" s="58"/>
      <c r="D291" s="58"/>
      <c r="E291" s="72"/>
      <c r="F291" s="141" t="str">
        <f>IF(G291&lt;&gt;"",IF(COUNTIF(種名候補リスト,G291)&gt;0,VLOOKUP(G291,種名候補!$C$2:$D$42,2,0),""),"")</f>
        <v/>
      </c>
      <c r="G291" s="73"/>
      <c r="H291" s="74"/>
      <c r="I291" s="71"/>
      <c r="J291" s="76"/>
      <c r="K291" s="75"/>
      <c r="L291" s="126"/>
      <c r="M291" s="77"/>
      <c r="N291" s="77"/>
      <c r="Q291"/>
    </row>
    <row r="292" spans="1:17" s="4" customFormat="1">
      <c r="A292" s="71"/>
      <c r="B292" s="71"/>
      <c r="C292" s="58"/>
      <c r="D292" s="58"/>
      <c r="E292" s="72"/>
      <c r="F292" s="141" t="str">
        <f>IF(G292&lt;&gt;"",IF(COUNTIF(種名候補リスト,G292)&gt;0,VLOOKUP(G292,種名候補!$C$2:$D$42,2,0),""),"")</f>
        <v/>
      </c>
      <c r="G292" s="73"/>
      <c r="H292" s="74"/>
      <c r="I292" s="71"/>
      <c r="J292" s="76"/>
      <c r="K292" s="75"/>
      <c r="L292" s="126"/>
      <c r="M292" s="77"/>
      <c r="N292" s="77"/>
      <c r="Q292"/>
    </row>
    <row r="293" spans="1:17" s="4" customFormat="1">
      <c r="A293" s="71"/>
      <c r="B293" s="71"/>
      <c r="C293" s="58"/>
      <c r="D293" s="58"/>
      <c r="E293" s="72"/>
      <c r="F293" s="141" t="str">
        <f>IF(G293&lt;&gt;"",IF(COUNTIF(種名候補リスト,G293)&gt;0,VLOOKUP(G293,種名候補!$C$2:$D$42,2,0),""),"")</f>
        <v/>
      </c>
      <c r="G293" s="73"/>
      <c r="H293" s="74"/>
      <c r="I293" s="71"/>
      <c r="J293" s="76"/>
      <c r="K293" s="75"/>
      <c r="L293" s="126"/>
      <c r="M293" s="77"/>
      <c r="N293" s="77"/>
      <c r="Q293"/>
    </row>
    <row r="294" spans="1:17" s="4" customFormat="1">
      <c r="A294" s="71"/>
      <c r="B294" s="71"/>
      <c r="C294" s="58"/>
      <c r="D294" s="58"/>
      <c r="E294" s="72"/>
      <c r="F294" s="141" t="str">
        <f>IF(G294&lt;&gt;"",IF(COUNTIF(種名候補リスト,G294)&gt;0,VLOOKUP(G294,種名候補!$C$2:$D$42,2,0),""),"")</f>
        <v/>
      </c>
      <c r="G294" s="73"/>
      <c r="H294" s="74"/>
      <c r="I294" s="71"/>
      <c r="J294" s="76"/>
      <c r="K294" s="75"/>
      <c r="L294" s="126"/>
      <c r="M294" s="77"/>
      <c r="N294" s="77"/>
      <c r="Q294"/>
    </row>
    <row r="295" spans="1:17" s="4" customFormat="1">
      <c r="A295" s="71"/>
      <c r="B295" s="71"/>
      <c r="C295" s="58"/>
      <c r="D295" s="58"/>
      <c r="E295" s="72"/>
      <c r="F295" s="141" t="str">
        <f>IF(G295&lt;&gt;"",IF(COUNTIF(種名候補リスト,G295)&gt;0,VLOOKUP(G295,種名候補!$C$2:$D$42,2,0),""),"")</f>
        <v/>
      </c>
      <c r="G295" s="73"/>
      <c r="H295" s="74"/>
      <c r="I295" s="71"/>
      <c r="J295" s="76"/>
      <c r="K295" s="75"/>
      <c r="L295" s="126"/>
      <c r="M295" s="77"/>
      <c r="N295" s="77"/>
      <c r="Q295"/>
    </row>
    <row r="296" spans="1:17" s="4" customFormat="1">
      <c r="A296" s="71"/>
      <c r="B296" s="71"/>
      <c r="C296" s="58"/>
      <c r="D296" s="58"/>
      <c r="E296" s="72"/>
      <c r="F296" s="141" t="str">
        <f>IF(G296&lt;&gt;"",IF(COUNTIF(種名候補リスト,G296)&gt;0,VLOOKUP(G296,種名候補!$C$2:$D$42,2,0),""),"")</f>
        <v/>
      </c>
      <c r="G296" s="73"/>
      <c r="H296" s="74"/>
      <c r="I296" s="71"/>
      <c r="J296" s="76"/>
      <c r="K296" s="75"/>
      <c r="L296" s="126"/>
      <c r="M296" s="77"/>
      <c r="N296" s="77"/>
      <c r="Q296"/>
    </row>
    <row r="297" spans="1:17" s="4" customFormat="1">
      <c r="A297" s="71"/>
      <c r="B297" s="71"/>
      <c r="C297" s="58"/>
      <c r="D297" s="58"/>
      <c r="E297" s="72"/>
      <c r="F297" s="141" t="str">
        <f>IF(G297&lt;&gt;"",IF(COUNTIF(種名候補リスト,G297)&gt;0,VLOOKUP(G297,種名候補!$C$2:$D$42,2,0),""),"")</f>
        <v/>
      </c>
      <c r="G297" s="73"/>
      <c r="H297" s="74"/>
      <c r="I297" s="71"/>
      <c r="J297" s="76"/>
      <c r="K297" s="75"/>
      <c r="L297" s="126"/>
      <c r="M297" s="77"/>
      <c r="N297" s="77"/>
      <c r="Q297"/>
    </row>
    <row r="298" spans="1:17" s="4" customFormat="1">
      <c r="A298" s="71"/>
      <c r="B298" s="71"/>
      <c r="C298" s="58"/>
      <c r="D298" s="58"/>
      <c r="E298" s="72"/>
      <c r="F298" s="141" t="str">
        <f>IF(G298&lt;&gt;"",IF(COUNTIF(種名候補リスト,G298)&gt;0,VLOOKUP(G298,種名候補!$C$2:$D$42,2,0),""),"")</f>
        <v/>
      </c>
      <c r="G298" s="73"/>
      <c r="H298" s="74"/>
      <c r="I298" s="71"/>
      <c r="J298" s="76"/>
      <c r="K298" s="75"/>
      <c r="L298" s="126"/>
      <c r="M298" s="77"/>
      <c r="N298" s="77"/>
      <c r="Q298"/>
    </row>
    <row r="299" spans="1:17" s="4" customFormat="1">
      <c r="A299" s="71"/>
      <c r="B299" s="71"/>
      <c r="C299" s="58"/>
      <c r="D299" s="58"/>
      <c r="E299" s="72"/>
      <c r="F299" s="141" t="str">
        <f>IF(G299&lt;&gt;"",IF(COUNTIF(種名候補リスト,G299)&gt;0,VLOOKUP(G299,種名候補!$C$2:$D$42,2,0),""),"")</f>
        <v/>
      </c>
      <c r="G299" s="73"/>
      <c r="H299" s="74"/>
      <c r="I299" s="71"/>
      <c r="J299" s="76"/>
      <c r="K299" s="75"/>
      <c r="L299" s="126"/>
      <c r="M299" s="77"/>
      <c r="N299" s="77"/>
      <c r="Q299"/>
    </row>
    <row r="300" spans="1:17" s="4" customFormat="1">
      <c r="A300" s="71"/>
      <c r="B300" s="71"/>
      <c r="C300" s="58"/>
      <c r="D300" s="58"/>
      <c r="E300" s="72"/>
      <c r="F300" s="141" t="str">
        <f>IF(G300&lt;&gt;"",IF(COUNTIF(種名候補リスト,G300)&gt;0,VLOOKUP(G300,種名候補!$C$2:$D$42,2,0),""),"")</f>
        <v/>
      </c>
      <c r="G300" s="73"/>
      <c r="H300" s="74"/>
      <c r="I300" s="71"/>
      <c r="J300" s="76"/>
      <c r="K300" s="75"/>
      <c r="L300" s="126"/>
      <c r="M300" s="77"/>
      <c r="N300" s="77"/>
      <c r="Q300"/>
    </row>
    <row r="301" spans="1:17" s="4" customFormat="1">
      <c r="A301" s="71"/>
      <c r="B301" s="71"/>
      <c r="C301" s="58"/>
      <c r="D301" s="58"/>
      <c r="E301" s="72"/>
      <c r="F301" s="141" t="str">
        <f>IF(G301&lt;&gt;"",IF(COUNTIF(種名候補リスト,G301)&gt;0,VLOOKUP(G301,種名候補!$C$2:$D$42,2,0),""),"")</f>
        <v/>
      </c>
      <c r="G301" s="73"/>
      <c r="H301" s="74"/>
      <c r="I301" s="71"/>
      <c r="J301" s="76"/>
      <c r="K301" s="75"/>
      <c r="L301" s="126"/>
      <c r="M301" s="77"/>
      <c r="N301" s="77"/>
      <c r="Q301"/>
    </row>
    <row r="302" spans="1:17" s="4" customFormat="1">
      <c r="A302" s="71"/>
      <c r="B302" s="71"/>
      <c r="C302" s="58"/>
      <c r="D302" s="58"/>
      <c r="E302" s="72"/>
      <c r="F302" s="141" t="str">
        <f>IF(G302&lt;&gt;"",IF(COUNTIF(種名候補リスト,G302)&gt;0,VLOOKUP(G302,種名候補!$C$2:$D$42,2,0),""),"")</f>
        <v/>
      </c>
      <c r="G302" s="73"/>
      <c r="H302" s="74"/>
      <c r="I302" s="71"/>
      <c r="J302" s="76"/>
      <c r="K302" s="75"/>
      <c r="L302" s="126"/>
      <c r="M302" s="77"/>
      <c r="N302" s="77"/>
      <c r="Q302"/>
    </row>
    <row r="303" spans="1:17" s="4" customFormat="1">
      <c r="A303" s="71"/>
      <c r="B303" s="71"/>
      <c r="C303" s="58"/>
      <c r="D303" s="58"/>
      <c r="E303" s="72"/>
      <c r="F303" s="141" t="str">
        <f>IF(G303&lt;&gt;"",IF(COUNTIF(種名候補リスト,G303)&gt;0,VLOOKUP(G303,種名候補!$C$2:$D$42,2,0),""),"")</f>
        <v/>
      </c>
      <c r="G303" s="73"/>
      <c r="H303" s="74"/>
      <c r="I303" s="71"/>
      <c r="J303" s="76"/>
      <c r="K303" s="75"/>
      <c r="L303" s="126"/>
      <c r="M303" s="77"/>
      <c r="N303" s="77"/>
      <c r="Q303"/>
    </row>
    <row r="304" spans="1:17" s="4" customFormat="1">
      <c r="A304" s="71"/>
      <c r="B304" s="71"/>
      <c r="C304" s="58"/>
      <c r="D304" s="58"/>
      <c r="E304" s="72"/>
      <c r="F304" s="141" t="str">
        <f>IF(G304&lt;&gt;"",IF(COUNTIF(種名候補リスト,G304)&gt;0,VLOOKUP(G304,種名候補!$C$2:$D$42,2,0),""),"")</f>
        <v/>
      </c>
      <c r="G304" s="73"/>
      <c r="H304" s="74"/>
      <c r="I304" s="71"/>
      <c r="J304" s="76"/>
      <c r="K304" s="75"/>
      <c r="L304" s="126"/>
      <c r="M304" s="77"/>
      <c r="N304" s="77"/>
      <c r="Q304"/>
    </row>
    <row r="305" spans="1:17" s="4" customFormat="1">
      <c r="A305" s="71"/>
      <c r="B305" s="71"/>
      <c r="C305" s="58"/>
      <c r="D305" s="58"/>
      <c r="E305" s="72"/>
      <c r="F305" s="141" t="str">
        <f>IF(G305&lt;&gt;"",IF(COUNTIF(種名候補リスト,G305)&gt;0,VLOOKUP(G305,種名候補!$C$2:$D$42,2,0),""),"")</f>
        <v/>
      </c>
      <c r="G305" s="73"/>
      <c r="H305" s="74"/>
      <c r="I305" s="71"/>
      <c r="J305" s="76"/>
      <c r="K305" s="75"/>
      <c r="L305" s="126"/>
      <c r="M305" s="77"/>
      <c r="N305" s="77"/>
      <c r="Q305"/>
    </row>
    <row r="306" spans="1:17" s="4" customFormat="1">
      <c r="A306" s="71"/>
      <c r="B306" s="71"/>
      <c r="C306" s="58"/>
      <c r="D306" s="58"/>
      <c r="E306" s="72"/>
      <c r="F306" s="141" t="str">
        <f>IF(G306&lt;&gt;"",IF(COUNTIF(種名候補リスト,G306)&gt;0,VLOOKUP(G306,種名候補!$C$2:$D$42,2,0),""),"")</f>
        <v/>
      </c>
      <c r="G306" s="73"/>
      <c r="H306" s="74"/>
      <c r="I306" s="71"/>
      <c r="J306" s="76"/>
      <c r="K306" s="75"/>
      <c r="L306" s="126"/>
      <c r="M306" s="77"/>
      <c r="N306" s="77"/>
      <c r="Q306"/>
    </row>
    <row r="307" spans="1:17" s="4" customFormat="1">
      <c r="A307" s="71"/>
      <c r="B307" s="71"/>
      <c r="C307" s="58"/>
      <c r="D307" s="58"/>
      <c r="E307" s="72"/>
      <c r="F307" s="141" t="str">
        <f>IF(G307&lt;&gt;"",IF(COUNTIF(種名候補リスト,G307)&gt;0,VLOOKUP(G307,種名候補!$C$2:$D$42,2,0),""),"")</f>
        <v/>
      </c>
      <c r="G307" s="73"/>
      <c r="H307" s="74"/>
      <c r="I307" s="71"/>
      <c r="J307" s="76"/>
      <c r="K307" s="75"/>
      <c r="L307" s="126"/>
      <c r="M307" s="77"/>
      <c r="N307" s="77"/>
      <c r="Q307"/>
    </row>
    <row r="308" spans="1:17" s="4" customFormat="1">
      <c r="A308" s="71"/>
      <c r="B308" s="71"/>
      <c r="C308" s="58"/>
      <c r="D308" s="58"/>
      <c r="E308" s="72"/>
      <c r="F308" s="141" t="str">
        <f>IF(G308&lt;&gt;"",IF(COUNTIF(種名候補リスト,G308)&gt;0,VLOOKUP(G308,種名候補!$C$2:$D$42,2,0),""),"")</f>
        <v/>
      </c>
      <c r="G308" s="73"/>
      <c r="H308" s="74"/>
      <c r="I308" s="71"/>
      <c r="J308" s="76"/>
      <c r="K308" s="75"/>
      <c r="L308" s="126"/>
      <c r="M308" s="77"/>
      <c r="N308" s="77"/>
      <c r="Q308"/>
    </row>
    <row r="309" spans="1:17" s="4" customFormat="1">
      <c r="A309" s="71"/>
      <c r="B309" s="71"/>
      <c r="C309" s="58"/>
      <c r="D309" s="58"/>
      <c r="E309" s="72"/>
      <c r="F309" s="141" t="str">
        <f>IF(G309&lt;&gt;"",IF(COUNTIF(種名候補リスト,G309)&gt;0,VLOOKUP(G309,種名候補!$C$2:$D$42,2,0),""),"")</f>
        <v/>
      </c>
      <c r="G309" s="73"/>
      <c r="H309" s="74"/>
      <c r="I309" s="71"/>
      <c r="J309" s="76"/>
      <c r="K309" s="75"/>
      <c r="L309" s="126"/>
      <c r="M309" s="77"/>
      <c r="N309" s="77"/>
      <c r="Q309"/>
    </row>
    <row r="310" spans="1:17" s="4" customFormat="1">
      <c r="A310" s="71"/>
      <c r="B310" s="71"/>
      <c r="C310" s="58"/>
      <c r="D310" s="58"/>
      <c r="E310" s="72"/>
      <c r="F310" s="141" t="str">
        <f>IF(G310&lt;&gt;"",IF(COUNTIF(種名候補リスト,G310)&gt;0,VLOOKUP(G310,種名候補!$C$2:$D$42,2,0),""),"")</f>
        <v/>
      </c>
      <c r="G310" s="73"/>
      <c r="H310" s="74"/>
      <c r="I310" s="71"/>
      <c r="J310" s="76"/>
      <c r="K310" s="75"/>
      <c r="L310" s="126"/>
      <c r="M310" s="77"/>
      <c r="N310" s="77"/>
      <c r="Q310"/>
    </row>
    <row r="311" spans="1:17" s="4" customFormat="1">
      <c r="A311" s="71"/>
      <c r="B311" s="71"/>
      <c r="C311" s="58"/>
      <c r="D311" s="58"/>
      <c r="E311" s="72"/>
      <c r="F311" s="141" t="str">
        <f>IF(G311&lt;&gt;"",IF(COUNTIF(種名候補リスト,G311)&gt;0,VLOOKUP(G311,種名候補!$C$2:$D$42,2,0),""),"")</f>
        <v/>
      </c>
      <c r="G311" s="73"/>
      <c r="H311" s="74"/>
      <c r="I311" s="71"/>
      <c r="J311" s="76"/>
      <c r="K311" s="75"/>
      <c r="L311" s="126"/>
      <c r="M311" s="77"/>
      <c r="N311" s="77"/>
      <c r="Q311"/>
    </row>
    <row r="312" spans="1:17" s="4" customFormat="1">
      <c r="A312" s="71"/>
      <c r="B312" s="71"/>
      <c r="C312" s="58"/>
      <c r="D312" s="58"/>
      <c r="E312" s="72"/>
      <c r="F312" s="141" t="str">
        <f>IF(G312&lt;&gt;"",IF(COUNTIF(種名候補リスト,G312)&gt;0,VLOOKUP(G312,種名候補!$C$2:$D$42,2,0),""),"")</f>
        <v/>
      </c>
      <c r="G312" s="73"/>
      <c r="H312" s="74"/>
      <c r="I312" s="71"/>
      <c r="J312" s="76"/>
      <c r="K312" s="75"/>
      <c r="L312" s="126"/>
      <c r="M312" s="77"/>
      <c r="N312" s="77"/>
      <c r="Q312"/>
    </row>
    <row r="313" spans="1:17" s="4" customFormat="1">
      <c r="A313" s="71"/>
      <c r="B313" s="71"/>
      <c r="C313" s="58"/>
      <c r="D313" s="58"/>
      <c r="E313" s="72"/>
      <c r="F313" s="141" t="str">
        <f>IF(G313&lt;&gt;"",IF(COUNTIF(種名候補リスト,G313)&gt;0,VLOOKUP(G313,種名候補!$C$2:$D$42,2,0),""),"")</f>
        <v/>
      </c>
      <c r="G313" s="73"/>
      <c r="H313" s="74"/>
      <c r="I313" s="71"/>
      <c r="J313" s="76"/>
      <c r="K313" s="75"/>
      <c r="L313" s="126"/>
      <c r="M313" s="77"/>
      <c r="N313" s="77"/>
      <c r="Q313"/>
    </row>
    <row r="314" spans="1:17" s="4" customFormat="1">
      <c r="A314" s="71"/>
      <c r="B314" s="71"/>
      <c r="C314" s="58"/>
      <c r="D314" s="58"/>
      <c r="E314" s="72"/>
      <c r="F314" s="141" t="str">
        <f>IF(G314&lt;&gt;"",IF(COUNTIF(種名候補リスト,G314)&gt;0,VLOOKUP(G314,種名候補!$C$2:$D$42,2,0),""),"")</f>
        <v/>
      </c>
      <c r="G314" s="73"/>
      <c r="H314" s="74"/>
      <c r="I314" s="71"/>
      <c r="J314" s="76"/>
      <c r="K314" s="75"/>
      <c r="L314" s="126"/>
      <c r="M314" s="77"/>
      <c r="N314" s="77"/>
      <c r="Q314"/>
    </row>
    <row r="315" spans="1:17" s="4" customFormat="1">
      <c r="A315" s="71"/>
      <c r="B315" s="71"/>
      <c r="C315" s="58"/>
      <c r="D315" s="58"/>
      <c r="E315" s="72"/>
      <c r="F315" s="141" t="str">
        <f>IF(G315&lt;&gt;"",IF(COUNTIF(種名候補リスト,G315)&gt;0,VLOOKUP(G315,種名候補!$C$2:$D$42,2,0),""),"")</f>
        <v/>
      </c>
      <c r="G315" s="73"/>
      <c r="H315" s="74"/>
      <c r="I315" s="71"/>
      <c r="J315" s="76"/>
      <c r="K315" s="75"/>
      <c r="L315" s="126"/>
      <c r="M315" s="77"/>
      <c r="N315" s="77"/>
      <c r="Q315"/>
    </row>
    <row r="316" spans="1:17" s="4" customFormat="1">
      <c r="A316" s="71"/>
      <c r="B316" s="71"/>
      <c r="C316" s="58"/>
      <c r="D316" s="58"/>
      <c r="E316" s="72"/>
      <c r="F316" s="141" t="str">
        <f>IF(G316&lt;&gt;"",IF(COUNTIF(種名候補リスト,G316)&gt;0,VLOOKUP(G316,種名候補!$C$2:$D$42,2,0),""),"")</f>
        <v/>
      </c>
      <c r="G316" s="73"/>
      <c r="H316" s="74"/>
      <c r="I316" s="71"/>
      <c r="J316" s="76"/>
      <c r="K316" s="75"/>
      <c r="L316" s="126"/>
      <c r="M316" s="77"/>
      <c r="N316" s="77"/>
      <c r="Q316"/>
    </row>
    <row r="317" spans="1:17" s="4" customFormat="1">
      <c r="A317" s="71"/>
      <c r="B317" s="71"/>
      <c r="C317" s="58"/>
      <c r="D317" s="58"/>
      <c r="E317" s="72"/>
      <c r="F317" s="141" t="str">
        <f>IF(G317&lt;&gt;"",IF(COUNTIF(種名候補リスト,G317)&gt;0,VLOOKUP(G317,種名候補!$C$2:$D$42,2,0),""),"")</f>
        <v/>
      </c>
      <c r="G317" s="73"/>
      <c r="H317" s="74"/>
      <c r="I317" s="71"/>
      <c r="J317" s="76"/>
      <c r="K317" s="75"/>
      <c r="L317" s="126"/>
      <c r="M317" s="77"/>
      <c r="N317" s="77"/>
      <c r="Q317"/>
    </row>
    <row r="318" spans="1:17" s="4" customFormat="1">
      <c r="A318" s="71"/>
      <c r="B318" s="71"/>
      <c r="C318" s="58"/>
      <c r="D318" s="58"/>
      <c r="E318" s="72"/>
      <c r="F318" s="141" t="str">
        <f>IF(G318&lt;&gt;"",IF(COUNTIF(種名候補リスト,G318)&gt;0,VLOOKUP(G318,種名候補!$C$2:$D$42,2,0),""),"")</f>
        <v/>
      </c>
      <c r="G318" s="73"/>
      <c r="H318" s="74"/>
      <c r="I318" s="71"/>
      <c r="J318" s="76"/>
      <c r="K318" s="75"/>
      <c r="L318" s="126"/>
      <c r="M318" s="77"/>
      <c r="N318" s="77"/>
      <c r="Q318"/>
    </row>
    <row r="319" spans="1:17" s="4" customFormat="1">
      <c r="A319" s="71"/>
      <c r="B319" s="71"/>
      <c r="C319" s="58"/>
      <c r="D319" s="58"/>
      <c r="E319" s="72"/>
      <c r="F319" s="141" t="str">
        <f>IF(G319&lt;&gt;"",IF(COUNTIF(種名候補リスト,G319)&gt;0,VLOOKUP(G319,種名候補!$C$2:$D$42,2,0),""),"")</f>
        <v/>
      </c>
      <c r="G319" s="73"/>
      <c r="H319" s="74"/>
      <c r="I319" s="71"/>
      <c r="J319" s="76"/>
      <c r="K319" s="75"/>
      <c r="L319" s="126"/>
      <c r="M319" s="77"/>
      <c r="N319" s="77"/>
      <c r="Q319"/>
    </row>
    <row r="320" spans="1:17" s="4" customFormat="1">
      <c r="A320" s="71"/>
      <c r="B320" s="71"/>
      <c r="C320" s="58"/>
      <c r="D320" s="58"/>
      <c r="E320" s="72"/>
      <c r="F320" s="141" t="str">
        <f>IF(G320&lt;&gt;"",IF(COUNTIF(種名候補リスト,G320)&gt;0,VLOOKUP(G320,種名候補!$C$2:$D$42,2,0),""),"")</f>
        <v/>
      </c>
      <c r="G320" s="73"/>
      <c r="H320" s="74"/>
      <c r="I320" s="71"/>
      <c r="J320" s="76"/>
      <c r="K320" s="75"/>
      <c r="L320" s="126"/>
      <c r="M320" s="77"/>
      <c r="N320" s="77"/>
      <c r="Q320"/>
    </row>
    <row r="321" spans="1:17" s="4" customFormat="1">
      <c r="A321" s="71"/>
      <c r="B321" s="71"/>
      <c r="C321" s="58"/>
      <c r="D321" s="58"/>
      <c r="E321" s="72"/>
      <c r="F321" s="141" t="str">
        <f>IF(G321&lt;&gt;"",IF(COUNTIF(種名候補リスト,G321)&gt;0,VLOOKUP(G321,種名候補!$C$2:$D$42,2,0),""),"")</f>
        <v/>
      </c>
      <c r="G321" s="73"/>
      <c r="H321" s="74"/>
      <c r="I321" s="71"/>
      <c r="J321" s="76"/>
      <c r="K321" s="75"/>
      <c r="L321" s="126"/>
      <c r="M321" s="77"/>
      <c r="N321" s="77"/>
      <c r="Q321"/>
    </row>
    <row r="322" spans="1:17" s="4" customFormat="1">
      <c r="A322" s="71"/>
      <c r="B322" s="71"/>
      <c r="C322" s="58"/>
      <c r="D322" s="58"/>
      <c r="E322" s="72"/>
      <c r="F322" s="141" t="str">
        <f>IF(G322&lt;&gt;"",IF(COUNTIF(種名候補リスト,G322)&gt;0,VLOOKUP(G322,種名候補!$C$2:$D$42,2,0),""),"")</f>
        <v/>
      </c>
      <c r="G322" s="73"/>
      <c r="H322" s="74"/>
      <c r="I322" s="71"/>
      <c r="J322" s="76"/>
      <c r="K322" s="75"/>
      <c r="L322" s="126"/>
      <c r="M322" s="77"/>
      <c r="N322" s="77"/>
      <c r="Q322"/>
    </row>
    <row r="323" spans="1:17" s="4" customFormat="1">
      <c r="A323" s="71"/>
      <c r="B323" s="71"/>
      <c r="C323" s="58"/>
      <c r="D323" s="58"/>
      <c r="E323" s="72"/>
      <c r="F323" s="141" t="str">
        <f>IF(G323&lt;&gt;"",IF(COUNTIF(種名候補リスト,G323)&gt;0,VLOOKUP(G323,種名候補!$C$2:$D$42,2,0),""),"")</f>
        <v/>
      </c>
      <c r="G323" s="73"/>
      <c r="H323" s="74"/>
      <c r="I323" s="71"/>
      <c r="J323" s="76"/>
      <c r="K323" s="75"/>
      <c r="L323" s="126"/>
      <c r="M323" s="77"/>
      <c r="N323" s="77"/>
      <c r="Q323"/>
    </row>
    <row r="324" spans="1:17" s="4" customFormat="1">
      <c r="A324" s="71"/>
      <c r="B324" s="71"/>
      <c r="C324" s="58"/>
      <c r="D324" s="58"/>
      <c r="E324" s="72"/>
      <c r="F324" s="141" t="str">
        <f>IF(G324&lt;&gt;"",IF(COUNTIF(種名候補リスト,G324)&gt;0,VLOOKUP(G324,種名候補!$C$2:$D$42,2,0),""),"")</f>
        <v/>
      </c>
      <c r="G324" s="73"/>
      <c r="H324" s="74"/>
      <c r="I324" s="71"/>
      <c r="J324" s="76"/>
      <c r="K324" s="75"/>
      <c r="L324" s="126"/>
      <c r="M324" s="77"/>
      <c r="N324" s="77"/>
      <c r="Q324"/>
    </row>
    <row r="325" spans="1:17" s="4" customFormat="1">
      <c r="A325" s="71"/>
      <c r="B325" s="71"/>
      <c r="C325" s="58"/>
      <c r="D325" s="58"/>
      <c r="E325" s="72"/>
      <c r="F325" s="141" t="str">
        <f>IF(G325&lt;&gt;"",IF(COUNTIF(種名候補リスト,G325)&gt;0,VLOOKUP(G325,種名候補!$C$2:$D$42,2,0),""),"")</f>
        <v/>
      </c>
      <c r="G325" s="73"/>
      <c r="H325" s="74"/>
      <c r="I325" s="71"/>
      <c r="J325" s="76"/>
      <c r="K325" s="75"/>
      <c r="L325" s="126"/>
      <c r="M325" s="77"/>
      <c r="N325" s="77"/>
      <c r="Q325"/>
    </row>
    <row r="326" spans="1:17" s="4" customFormat="1">
      <c r="A326" s="71"/>
      <c r="B326" s="71"/>
      <c r="C326" s="58"/>
      <c r="D326" s="58"/>
      <c r="E326" s="72"/>
      <c r="F326" s="141" t="str">
        <f>IF(G326&lt;&gt;"",IF(COUNTIF(種名候補リスト,G326)&gt;0,VLOOKUP(G326,種名候補!$C$2:$D$42,2,0),""),"")</f>
        <v/>
      </c>
      <c r="G326" s="73"/>
      <c r="H326" s="74"/>
      <c r="I326" s="71"/>
      <c r="J326" s="76"/>
      <c r="K326" s="75"/>
      <c r="L326" s="126"/>
      <c r="M326" s="77"/>
      <c r="N326" s="77"/>
      <c r="Q326"/>
    </row>
    <row r="327" spans="1:17" s="4" customFormat="1">
      <c r="A327" s="71"/>
      <c r="B327" s="71"/>
      <c r="C327" s="58"/>
      <c r="D327" s="58"/>
      <c r="E327" s="72"/>
      <c r="F327" s="141" t="str">
        <f>IF(G327&lt;&gt;"",IF(COUNTIF(種名候補リスト,G327)&gt;0,VLOOKUP(G327,種名候補!$C$2:$D$42,2,0),""),"")</f>
        <v/>
      </c>
      <c r="G327" s="73"/>
      <c r="H327" s="74"/>
      <c r="I327" s="71"/>
      <c r="J327" s="76"/>
      <c r="K327" s="75"/>
      <c r="L327" s="126"/>
      <c r="M327" s="77"/>
      <c r="N327" s="77"/>
      <c r="Q327"/>
    </row>
    <row r="328" spans="1:17" s="4" customFormat="1">
      <c r="A328" s="71"/>
      <c r="B328" s="71"/>
      <c r="C328" s="58"/>
      <c r="D328" s="58"/>
      <c r="E328" s="72"/>
      <c r="F328" s="141" t="str">
        <f>IF(G328&lt;&gt;"",IF(COUNTIF(種名候補リスト,G328)&gt;0,VLOOKUP(G328,種名候補!$C$2:$D$42,2,0),""),"")</f>
        <v/>
      </c>
      <c r="G328" s="73"/>
      <c r="H328" s="74"/>
      <c r="I328" s="71"/>
      <c r="J328" s="76"/>
      <c r="K328" s="75"/>
      <c r="L328" s="126"/>
      <c r="M328" s="77"/>
      <c r="N328" s="77"/>
      <c r="Q328"/>
    </row>
    <row r="329" spans="1:17" s="4" customFormat="1">
      <c r="A329" s="71"/>
      <c r="B329" s="71"/>
      <c r="C329" s="58"/>
      <c r="D329" s="58"/>
      <c r="E329" s="72"/>
      <c r="F329" s="141" t="str">
        <f>IF(G329&lt;&gt;"",IF(COUNTIF(種名候補リスト,G329)&gt;0,VLOOKUP(G329,種名候補!$C$2:$D$42,2,0),""),"")</f>
        <v/>
      </c>
      <c r="G329" s="73"/>
      <c r="H329" s="74"/>
      <c r="I329" s="71"/>
      <c r="J329" s="76"/>
      <c r="K329" s="75"/>
      <c r="L329" s="126"/>
      <c r="M329" s="77"/>
      <c r="N329" s="77"/>
      <c r="Q329"/>
    </row>
    <row r="330" spans="1:17" s="4" customFormat="1">
      <c r="A330" s="71"/>
      <c r="B330" s="71"/>
      <c r="C330" s="58"/>
      <c r="D330" s="58"/>
      <c r="E330" s="72"/>
      <c r="F330" s="141" t="str">
        <f>IF(G330&lt;&gt;"",IF(COUNTIF(種名候補リスト,G330)&gt;0,VLOOKUP(G330,種名候補!$C$2:$D$42,2,0),""),"")</f>
        <v/>
      </c>
      <c r="G330" s="73"/>
      <c r="H330" s="74"/>
      <c r="I330" s="71"/>
      <c r="J330" s="76"/>
      <c r="K330" s="75"/>
      <c r="L330" s="126"/>
      <c r="M330" s="77"/>
      <c r="N330" s="77"/>
      <c r="Q330"/>
    </row>
    <row r="331" spans="1:17" s="4" customFormat="1">
      <c r="A331" s="71"/>
      <c r="B331" s="71"/>
      <c r="C331" s="58"/>
      <c r="D331" s="58"/>
      <c r="E331" s="72"/>
      <c r="F331" s="141" t="str">
        <f>IF(G331&lt;&gt;"",IF(COUNTIF(種名候補リスト,G331)&gt;0,VLOOKUP(G331,種名候補!$C$2:$D$42,2,0),""),"")</f>
        <v/>
      </c>
      <c r="G331" s="73"/>
      <c r="H331" s="74"/>
      <c r="I331" s="71"/>
      <c r="J331" s="76"/>
      <c r="K331" s="75"/>
      <c r="L331" s="126"/>
      <c r="M331" s="77"/>
      <c r="N331" s="77"/>
      <c r="Q331"/>
    </row>
    <row r="332" spans="1:17" s="4" customFormat="1">
      <c r="A332" s="71"/>
      <c r="B332" s="71"/>
      <c r="C332" s="58"/>
      <c r="D332" s="58"/>
      <c r="E332" s="72"/>
      <c r="F332" s="141" t="str">
        <f>IF(G332&lt;&gt;"",IF(COUNTIF(種名候補リスト,G332)&gt;0,VLOOKUP(G332,種名候補!$C$2:$D$42,2,0),""),"")</f>
        <v/>
      </c>
      <c r="G332" s="73"/>
      <c r="H332" s="74"/>
      <c r="I332" s="71"/>
      <c r="J332" s="76"/>
      <c r="K332" s="75"/>
      <c r="L332" s="126"/>
      <c r="M332" s="77"/>
      <c r="N332" s="77"/>
      <c r="Q332"/>
    </row>
    <row r="333" spans="1:17" s="4" customFormat="1">
      <c r="A333" s="71"/>
      <c r="B333" s="71"/>
      <c r="C333" s="58"/>
      <c r="D333" s="58"/>
      <c r="E333" s="72"/>
      <c r="F333" s="141" t="str">
        <f>IF(G333&lt;&gt;"",IF(COUNTIF(種名候補リスト,G333)&gt;0,VLOOKUP(G333,種名候補!$C$2:$D$42,2,0),""),"")</f>
        <v/>
      </c>
      <c r="G333" s="73"/>
      <c r="H333" s="74"/>
      <c r="I333" s="71"/>
      <c r="J333" s="76"/>
      <c r="K333" s="75"/>
      <c r="L333" s="126"/>
      <c r="M333" s="77"/>
      <c r="N333" s="77"/>
      <c r="Q333"/>
    </row>
    <row r="334" spans="1:17" s="4" customFormat="1">
      <c r="A334" s="71"/>
      <c r="B334" s="71"/>
      <c r="C334" s="58"/>
      <c r="D334" s="58"/>
      <c r="E334" s="72"/>
      <c r="F334" s="141" t="str">
        <f>IF(G334&lt;&gt;"",IF(COUNTIF(種名候補リスト,G334)&gt;0,VLOOKUP(G334,種名候補!$C$2:$D$42,2,0),""),"")</f>
        <v/>
      </c>
      <c r="G334" s="73"/>
      <c r="H334" s="74"/>
      <c r="I334" s="71"/>
      <c r="J334" s="76"/>
      <c r="K334" s="75"/>
      <c r="L334" s="126"/>
      <c r="M334" s="77"/>
      <c r="N334" s="77"/>
      <c r="Q334"/>
    </row>
    <row r="335" spans="1:17" s="4" customFormat="1">
      <c r="A335" s="71"/>
      <c r="B335" s="71"/>
      <c r="C335" s="58"/>
      <c r="D335" s="58"/>
      <c r="E335" s="72"/>
      <c r="F335" s="141" t="str">
        <f>IF(G335&lt;&gt;"",IF(COUNTIF(種名候補リスト,G335)&gt;0,VLOOKUP(G335,種名候補!$C$2:$D$42,2,0),""),"")</f>
        <v/>
      </c>
      <c r="G335" s="73"/>
      <c r="H335" s="74"/>
      <c r="I335" s="71"/>
      <c r="J335" s="76"/>
      <c r="K335" s="75"/>
      <c r="L335" s="126"/>
      <c r="M335" s="77"/>
      <c r="N335" s="77"/>
      <c r="Q335"/>
    </row>
    <row r="336" spans="1:17" s="4" customFormat="1">
      <c r="A336" s="71"/>
      <c r="B336" s="71"/>
      <c r="C336" s="58"/>
      <c r="D336" s="58"/>
      <c r="E336" s="72"/>
      <c r="F336" s="141" t="str">
        <f>IF(G336&lt;&gt;"",IF(COUNTIF(種名候補リスト,G336)&gt;0,VLOOKUP(G336,種名候補!$C$2:$D$42,2,0),""),"")</f>
        <v/>
      </c>
      <c r="G336" s="73"/>
      <c r="H336" s="74"/>
      <c r="I336" s="71"/>
      <c r="J336" s="76"/>
      <c r="K336" s="75"/>
      <c r="L336" s="126"/>
      <c r="M336" s="77"/>
      <c r="N336" s="77"/>
      <c r="Q336"/>
    </row>
    <row r="337" spans="1:17" s="4" customFormat="1">
      <c r="A337" s="71"/>
      <c r="B337" s="71"/>
      <c r="C337" s="58"/>
      <c r="D337" s="58"/>
      <c r="E337" s="72"/>
      <c r="F337" s="141" t="str">
        <f>IF(G337&lt;&gt;"",IF(COUNTIF(種名候補リスト,G337)&gt;0,VLOOKUP(G337,種名候補!$C$2:$D$42,2,0),""),"")</f>
        <v/>
      </c>
      <c r="G337" s="73"/>
      <c r="H337" s="74"/>
      <c r="I337" s="71"/>
      <c r="J337" s="76"/>
      <c r="K337" s="75"/>
      <c r="L337" s="126"/>
      <c r="M337" s="77"/>
      <c r="N337" s="77"/>
      <c r="Q337"/>
    </row>
    <row r="338" spans="1:17" s="4" customFormat="1">
      <c r="A338" s="71"/>
      <c r="B338" s="71"/>
      <c r="C338" s="58"/>
      <c r="D338" s="58"/>
      <c r="E338" s="72"/>
      <c r="F338" s="141" t="str">
        <f>IF(G338&lt;&gt;"",IF(COUNTIF(種名候補リスト,G338)&gt;0,VLOOKUP(G338,種名候補!$C$2:$D$42,2,0),""),"")</f>
        <v/>
      </c>
      <c r="G338" s="73"/>
      <c r="H338" s="74"/>
      <c r="I338" s="71"/>
      <c r="J338" s="76"/>
      <c r="K338" s="75"/>
      <c r="L338" s="126"/>
      <c r="M338" s="77"/>
      <c r="N338" s="77"/>
      <c r="Q338"/>
    </row>
    <row r="339" spans="1:17" s="4" customFormat="1">
      <c r="A339" s="71"/>
      <c r="B339" s="71"/>
      <c r="C339" s="58"/>
      <c r="D339" s="58"/>
      <c r="E339" s="72"/>
      <c r="F339" s="141" t="str">
        <f>IF(G339&lt;&gt;"",IF(COUNTIF(種名候補リスト,G339)&gt;0,VLOOKUP(G339,種名候補!$C$2:$D$42,2,0),""),"")</f>
        <v/>
      </c>
      <c r="G339" s="73"/>
      <c r="H339" s="74"/>
      <c r="I339" s="71"/>
      <c r="J339" s="76"/>
      <c r="K339" s="75"/>
      <c r="L339" s="126"/>
      <c r="M339" s="77"/>
      <c r="N339" s="77"/>
      <c r="Q339"/>
    </row>
    <row r="340" spans="1:17" s="4" customFormat="1">
      <c r="A340" s="71"/>
      <c r="B340" s="71"/>
      <c r="C340" s="58"/>
      <c r="D340" s="58"/>
      <c r="E340" s="72"/>
      <c r="F340" s="141" t="str">
        <f>IF(G340&lt;&gt;"",IF(COUNTIF(種名候補リスト,G340)&gt;0,VLOOKUP(G340,種名候補!$C$2:$D$42,2,0),""),"")</f>
        <v/>
      </c>
      <c r="G340" s="73"/>
      <c r="H340" s="74"/>
      <c r="I340" s="71"/>
      <c r="J340" s="76"/>
      <c r="K340" s="75"/>
      <c r="L340" s="126"/>
      <c r="M340" s="77"/>
      <c r="N340" s="77"/>
      <c r="Q340"/>
    </row>
    <row r="341" spans="1:17" s="4" customFormat="1">
      <c r="A341" s="71"/>
      <c r="B341" s="71"/>
      <c r="C341" s="58"/>
      <c r="D341" s="58"/>
      <c r="E341" s="72"/>
      <c r="F341" s="141" t="str">
        <f>IF(G341&lt;&gt;"",IF(COUNTIF(種名候補リスト,G341)&gt;0,VLOOKUP(G341,種名候補!$C$2:$D$42,2,0),""),"")</f>
        <v/>
      </c>
      <c r="G341" s="73"/>
      <c r="H341" s="74"/>
      <c r="I341" s="71"/>
      <c r="J341" s="76"/>
      <c r="K341" s="75"/>
      <c r="L341" s="126"/>
      <c r="M341" s="77"/>
      <c r="N341" s="77"/>
      <c r="Q341"/>
    </row>
    <row r="342" spans="1:17" s="4" customFormat="1">
      <c r="A342" s="71"/>
      <c r="B342" s="71"/>
      <c r="C342" s="58"/>
      <c r="D342" s="58"/>
      <c r="E342" s="72"/>
      <c r="F342" s="141" t="str">
        <f>IF(G342&lt;&gt;"",IF(COUNTIF(種名候補リスト,G342)&gt;0,VLOOKUP(G342,種名候補!$C$2:$D$42,2,0),""),"")</f>
        <v/>
      </c>
      <c r="G342" s="73"/>
      <c r="H342" s="74"/>
      <c r="I342" s="71"/>
      <c r="J342" s="76"/>
      <c r="K342" s="75"/>
      <c r="L342" s="126"/>
      <c r="M342" s="77"/>
      <c r="N342" s="77"/>
      <c r="Q342"/>
    </row>
    <row r="343" spans="1:17" s="4" customFormat="1">
      <c r="A343" s="71"/>
      <c r="B343" s="71"/>
      <c r="C343" s="58"/>
      <c r="D343" s="58"/>
      <c r="E343" s="72"/>
      <c r="F343" s="141" t="str">
        <f>IF(G343&lt;&gt;"",IF(COUNTIF(種名候補リスト,G343)&gt;0,VLOOKUP(G343,種名候補!$C$2:$D$42,2,0),""),"")</f>
        <v/>
      </c>
      <c r="G343" s="73"/>
      <c r="H343" s="74"/>
      <c r="I343" s="71"/>
      <c r="J343" s="76"/>
      <c r="K343" s="75"/>
      <c r="L343" s="126"/>
      <c r="M343" s="77"/>
      <c r="N343" s="77"/>
      <c r="Q343"/>
    </row>
    <row r="344" spans="1:17" s="4" customFormat="1">
      <c r="A344" s="71"/>
      <c r="B344" s="71"/>
      <c r="C344" s="58"/>
      <c r="D344" s="58"/>
      <c r="E344" s="72"/>
      <c r="F344" s="141" t="str">
        <f>IF(G344&lt;&gt;"",IF(COUNTIF(種名候補リスト,G344)&gt;0,VLOOKUP(G344,種名候補!$C$2:$D$42,2,0),""),"")</f>
        <v/>
      </c>
      <c r="G344" s="73"/>
      <c r="H344" s="74"/>
      <c r="I344" s="71"/>
      <c r="J344" s="76"/>
      <c r="K344" s="75"/>
      <c r="L344" s="126"/>
      <c r="M344" s="77"/>
      <c r="N344" s="77"/>
      <c r="Q344"/>
    </row>
    <row r="345" spans="1:17" s="4" customFormat="1">
      <c r="A345" s="71"/>
      <c r="B345" s="71"/>
      <c r="C345" s="58"/>
      <c r="D345" s="58"/>
      <c r="E345" s="72"/>
      <c r="F345" s="141" t="str">
        <f>IF(G345&lt;&gt;"",IF(COUNTIF(種名候補リスト,G345)&gt;0,VLOOKUP(G345,種名候補!$C$2:$D$42,2,0),""),"")</f>
        <v/>
      </c>
      <c r="G345" s="73"/>
      <c r="H345" s="74"/>
      <c r="I345" s="71"/>
      <c r="J345" s="76"/>
      <c r="K345" s="75"/>
      <c r="L345" s="126"/>
      <c r="M345" s="77"/>
      <c r="N345" s="77"/>
      <c r="Q345"/>
    </row>
    <row r="346" spans="1:17" s="4" customFormat="1">
      <c r="A346" s="71"/>
      <c r="B346" s="71"/>
      <c r="C346" s="58"/>
      <c r="D346" s="58"/>
      <c r="E346" s="72"/>
      <c r="F346" s="141" t="str">
        <f>IF(G346&lt;&gt;"",IF(COUNTIF(種名候補リスト,G346)&gt;0,VLOOKUP(G346,種名候補!$C$2:$D$42,2,0),""),"")</f>
        <v/>
      </c>
      <c r="G346" s="73"/>
      <c r="H346" s="74"/>
      <c r="I346" s="71"/>
      <c r="J346" s="76"/>
      <c r="K346" s="75"/>
      <c r="L346" s="126"/>
      <c r="M346" s="77"/>
      <c r="N346" s="77"/>
      <c r="Q346"/>
    </row>
    <row r="347" spans="1:17" s="4" customFormat="1">
      <c r="A347" s="71"/>
      <c r="B347" s="71"/>
      <c r="C347" s="58"/>
      <c r="D347" s="58"/>
      <c r="E347" s="72"/>
      <c r="F347" s="141" t="str">
        <f>IF(G347&lt;&gt;"",IF(COUNTIF(種名候補リスト,G347)&gt;0,VLOOKUP(G347,種名候補!$C$2:$D$42,2,0),""),"")</f>
        <v/>
      </c>
      <c r="G347" s="73"/>
      <c r="H347" s="74"/>
      <c r="I347" s="71"/>
      <c r="J347" s="76"/>
      <c r="K347" s="75"/>
      <c r="L347" s="126"/>
      <c r="M347" s="77"/>
      <c r="N347" s="77"/>
      <c r="Q347"/>
    </row>
    <row r="348" spans="1:17" s="4" customFormat="1">
      <c r="A348" s="71"/>
      <c r="B348" s="71"/>
      <c r="C348" s="58"/>
      <c r="D348" s="58"/>
      <c r="E348" s="72"/>
      <c r="F348" s="141" t="str">
        <f>IF(G348&lt;&gt;"",IF(COUNTIF(種名候補リスト,G348)&gt;0,VLOOKUP(G348,種名候補!$C$2:$D$42,2,0),""),"")</f>
        <v/>
      </c>
      <c r="G348" s="73"/>
      <c r="H348" s="74"/>
      <c r="I348" s="71"/>
      <c r="J348" s="76"/>
      <c r="K348" s="75"/>
      <c r="L348" s="126"/>
      <c r="M348" s="77"/>
      <c r="N348" s="77"/>
      <c r="Q348"/>
    </row>
    <row r="349" spans="1:17" s="4" customFormat="1">
      <c r="A349" s="71"/>
      <c r="B349" s="71"/>
      <c r="C349" s="58"/>
      <c r="D349" s="58"/>
      <c r="E349" s="72"/>
      <c r="F349" s="141" t="str">
        <f>IF(G349&lt;&gt;"",IF(COUNTIF(種名候補リスト,G349)&gt;0,VLOOKUP(G349,種名候補!$C$2:$D$42,2,0),""),"")</f>
        <v/>
      </c>
      <c r="G349" s="73"/>
      <c r="H349" s="74"/>
      <c r="I349" s="71"/>
      <c r="J349" s="76"/>
      <c r="K349" s="75"/>
      <c r="L349" s="126"/>
      <c r="M349" s="77"/>
      <c r="N349" s="77"/>
      <c r="Q349"/>
    </row>
    <row r="350" spans="1:17" s="4" customFormat="1">
      <c r="A350" s="71"/>
      <c r="B350" s="71"/>
      <c r="C350" s="58"/>
      <c r="D350" s="58"/>
      <c r="E350" s="72"/>
      <c r="F350" s="141" t="str">
        <f>IF(G350&lt;&gt;"",IF(COUNTIF(種名候補リスト,G350)&gt;0,VLOOKUP(G350,種名候補!$C$2:$D$42,2,0),""),"")</f>
        <v/>
      </c>
      <c r="G350" s="73"/>
      <c r="H350" s="74"/>
      <c r="I350" s="71"/>
      <c r="J350" s="76"/>
      <c r="K350" s="75"/>
      <c r="L350" s="126"/>
      <c r="M350" s="77"/>
      <c r="N350" s="77"/>
      <c r="Q350"/>
    </row>
    <row r="351" spans="1:17" s="4" customFormat="1">
      <c r="A351" s="71"/>
      <c r="B351" s="71"/>
      <c r="C351" s="58"/>
      <c r="D351" s="58"/>
      <c r="E351" s="72"/>
      <c r="F351" s="141" t="str">
        <f>IF(G351&lt;&gt;"",IF(COUNTIF(種名候補リスト,G351)&gt;0,VLOOKUP(G351,種名候補!$C$2:$D$42,2,0),""),"")</f>
        <v/>
      </c>
      <c r="G351" s="73"/>
      <c r="H351" s="74"/>
      <c r="I351" s="71"/>
      <c r="J351" s="76"/>
      <c r="K351" s="75"/>
      <c r="L351" s="126"/>
      <c r="M351" s="77"/>
      <c r="N351" s="77"/>
      <c r="Q351"/>
    </row>
    <row r="352" spans="1:17" s="4" customFormat="1">
      <c r="A352" s="71"/>
      <c r="B352" s="71"/>
      <c r="C352" s="58"/>
      <c r="D352" s="58"/>
      <c r="E352" s="72"/>
      <c r="F352" s="141" t="str">
        <f>IF(G352&lt;&gt;"",IF(COUNTIF(種名候補リスト,G352)&gt;0,VLOOKUP(G352,種名候補!$C$2:$D$42,2,0),""),"")</f>
        <v/>
      </c>
      <c r="G352" s="73"/>
      <c r="H352" s="74"/>
      <c r="I352" s="71"/>
      <c r="J352" s="76"/>
      <c r="K352" s="75"/>
      <c r="L352" s="126"/>
      <c r="M352" s="77"/>
      <c r="N352" s="77"/>
      <c r="Q352"/>
    </row>
    <row r="353" spans="1:17" s="4" customFormat="1">
      <c r="A353" s="71"/>
      <c r="B353" s="71"/>
      <c r="C353" s="58"/>
      <c r="D353" s="58"/>
      <c r="E353" s="72"/>
      <c r="F353" s="141" t="str">
        <f>IF(G353&lt;&gt;"",IF(COUNTIF(種名候補リスト,G353)&gt;0,VLOOKUP(G353,種名候補!$C$2:$D$42,2,0),""),"")</f>
        <v/>
      </c>
      <c r="G353" s="73"/>
      <c r="H353" s="74"/>
      <c r="I353" s="71"/>
      <c r="J353" s="76"/>
      <c r="K353" s="75"/>
      <c r="L353" s="126"/>
      <c r="M353" s="77"/>
      <c r="N353" s="77"/>
      <c r="Q353"/>
    </row>
    <row r="354" spans="1:17" s="4" customFormat="1">
      <c r="A354" s="71"/>
      <c r="B354" s="71"/>
      <c r="C354" s="58"/>
      <c r="D354" s="58"/>
      <c r="E354" s="72"/>
      <c r="F354" s="141" t="str">
        <f>IF(G354&lt;&gt;"",IF(COUNTIF(種名候補リスト,G354)&gt;0,VLOOKUP(G354,種名候補!$C$2:$D$42,2,0),""),"")</f>
        <v/>
      </c>
      <c r="G354" s="73"/>
      <c r="H354" s="74"/>
      <c r="I354" s="71"/>
      <c r="J354" s="76"/>
      <c r="K354" s="75"/>
      <c r="L354" s="126"/>
      <c r="M354" s="77"/>
      <c r="N354" s="77"/>
      <c r="Q354"/>
    </row>
    <row r="355" spans="1:17" s="4" customFormat="1">
      <c r="A355" s="71"/>
      <c r="B355" s="71"/>
      <c r="C355" s="58"/>
      <c r="D355" s="58"/>
      <c r="E355" s="72"/>
      <c r="F355" s="141" t="str">
        <f>IF(G355&lt;&gt;"",IF(COUNTIF(種名候補リスト,G355)&gt;0,VLOOKUP(G355,種名候補!$C$2:$D$42,2,0),""),"")</f>
        <v/>
      </c>
      <c r="G355" s="73"/>
      <c r="H355" s="74"/>
      <c r="I355" s="71"/>
      <c r="J355" s="76"/>
      <c r="K355" s="75"/>
      <c r="L355" s="126"/>
      <c r="M355" s="77"/>
      <c r="N355" s="77"/>
      <c r="Q355"/>
    </row>
    <row r="356" spans="1:17" s="4" customFormat="1">
      <c r="A356" s="71"/>
      <c r="B356" s="71"/>
      <c r="C356" s="58"/>
      <c r="D356" s="58"/>
      <c r="E356" s="72"/>
      <c r="F356" s="141" t="str">
        <f>IF(G356&lt;&gt;"",IF(COUNTIF(種名候補リスト,G356)&gt;0,VLOOKUP(G356,種名候補!$C$2:$D$42,2,0),""),"")</f>
        <v/>
      </c>
      <c r="G356" s="73"/>
      <c r="H356" s="74"/>
      <c r="I356" s="71"/>
      <c r="J356" s="76"/>
      <c r="K356" s="75"/>
      <c r="L356" s="126"/>
      <c r="M356" s="77"/>
      <c r="N356" s="77"/>
      <c r="Q356"/>
    </row>
    <row r="357" spans="1:17" s="4" customFormat="1">
      <c r="A357" s="71"/>
      <c r="B357" s="71"/>
      <c r="C357" s="58"/>
      <c r="D357" s="58"/>
      <c r="E357" s="72"/>
      <c r="F357" s="141" t="str">
        <f>IF(G357&lt;&gt;"",IF(COUNTIF(種名候補リスト,G357)&gt;0,VLOOKUP(G357,種名候補!$C$2:$D$42,2,0),""),"")</f>
        <v/>
      </c>
      <c r="G357" s="73"/>
      <c r="H357" s="74"/>
      <c r="I357" s="71"/>
      <c r="J357" s="76"/>
      <c r="K357" s="75"/>
      <c r="L357" s="126"/>
      <c r="M357" s="77"/>
      <c r="N357" s="77"/>
      <c r="Q357"/>
    </row>
    <row r="358" spans="1:17" s="4" customFormat="1">
      <c r="A358" s="71"/>
      <c r="B358" s="71"/>
      <c r="C358" s="58"/>
      <c r="D358" s="58"/>
      <c r="E358" s="72"/>
      <c r="F358" s="141" t="str">
        <f>IF(G358&lt;&gt;"",IF(COUNTIF(種名候補リスト,G358)&gt;0,VLOOKUP(G358,種名候補!$C$2:$D$42,2,0),""),"")</f>
        <v/>
      </c>
      <c r="G358" s="73"/>
      <c r="H358" s="74"/>
      <c r="I358" s="71"/>
      <c r="J358" s="76"/>
      <c r="K358" s="75"/>
      <c r="L358" s="126"/>
      <c r="M358" s="77"/>
      <c r="N358" s="77"/>
      <c r="Q358"/>
    </row>
    <row r="359" spans="1:17" s="4" customFormat="1">
      <c r="A359" s="71"/>
      <c r="B359" s="71"/>
      <c r="C359" s="58"/>
      <c r="D359" s="58"/>
      <c r="E359" s="72"/>
      <c r="F359" s="141" t="str">
        <f>IF(G359&lt;&gt;"",IF(COUNTIF(種名候補リスト,G359)&gt;0,VLOOKUP(G359,種名候補!$C$2:$D$42,2,0),""),"")</f>
        <v/>
      </c>
      <c r="G359" s="73"/>
      <c r="H359" s="74"/>
      <c r="I359" s="71"/>
      <c r="J359" s="76"/>
      <c r="K359" s="75"/>
      <c r="L359" s="126"/>
      <c r="M359" s="77"/>
      <c r="N359" s="77"/>
      <c r="Q359"/>
    </row>
    <row r="360" spans="1:17" s="4" customFormat="1">
      <c r="A360" s="71"/>
      <c r="B360" s="71"/>
      <c r="C360" s="58"/>
      <c r="D360" s="58"/>
      <c r="E360" s="72"/>
      <c r="F360" s="141" t="str">
        <f>IF(G360&lt;&gt;"",IF(COUNTIF(種名候補リスト,G360)&gt;0,VLOOKUP(G360,種名候補!$C$2:$D$42,2,0),""),"")</f>
        <v/>
      </c>
      <c r="G360" s="73"/>
      <c r="H360" s="74"/>
      <c r="I360" s="71"/>
      <c r="J360" s="76"/>
      <c r="K360" s="75"/>
      <c r="L360" s="126"/>
      <c r="M360" s="77"/>
      <c r="N360" s="77"/>
      <c r="Q360"/>
    </row>
    <row r="361" spans="1:17" s="4" customFormat="1">
      <c r="A361" s="71"/>
      <c r="B361" s="71"/>
      <c r="C361" s="58"/>
      <c r="D361" s="58"/>
      <c r="E361" s="72"/>
      <c r="F361" s="141" t="str">
        <f>IF(G361&lt;&gt;"",IF(COUNTIF(種名候補リスト,G361)&gt;0,VLOOKUP(G361,種名候補!$C$2:$D$42,2,0),""),"")</f>
        <v/>
      </c>
      <c r="G361" s="73"/>
      <c r="H361" s="74"/>
      <c r="I361" s="71"/>
      <c r="J361" s="76"/>
      <c r="K361" s="75"/>
      <c r="L361" s="126"/>
      <c r="M361" s="77"/>
      <c r="N361" s="77"/>
      <c r="Q361"/>
    </row>
    <row r="362" spans="1:17" s="4" customFormat="1">
      <c r="A362" s="71"/>
      <c r="B362" s="71"/>
      <c r="C362" s="58"/>
      <c r="D362" s="58"/>
      <c r="E362" s="72"/>
      <c r="F362" s="141" t="str">
        <f>IF(G362&lt;&gt;"",IF(COUNTIF(種名候補リスト,G362)&gt;0,VLOOKUP(G362,種名候補!$C$2:$D$42,2,0),""),"")</f>
        <v/>
      </c>
      <c r="G362" s="73"/>
      <c r="H362" s="74"/>
      <c r="I362" s="71"/>
      <c r="J362" s="76"/>
      <c r="K362" s="75"/>
      <c r="L362" s="126"/>
      <c r="M362" s="77"/>
      <c r="N362" s="77"/>
      <c r="Q362"/>
    </row>
    <row r="363" spans="1:17" s="4" customFormat="1">
      <c r="A363" s="71"/>
      <c r="B363" s="71"/>
      <c r="C363" s="58"/>
      <c r="D363" s="58"/>
      <c r="E363" s="72"/>
      <c r="F363" s="141" t="str">
        <f>IF(G363&lt;&gt;"",IF(COUNTIF(種名候補リスト,G363)&gt;0,VLOOKUP(G363,種名候補!$C$2:$D$42,2,0),""),"")</f>
        <v/>
      </c>
      <c r="G363" s="73"/>
      <c r="H363" s="74"/>
      <c r="I363" s="71"/>
      <c r="J363" s="76"/>
      <c r="K363" s="75"/>
      <c r="L363" s="126"/>
      <c r="M363" s="77"/>
      <c r="N363" s="77"/>
      <c r="Q363"/>
    </row>
    <row r="364" spans="1:17" s="4" customFormat="1">
      <c r="A364" s="71"/>
      <c r="B364" s="71"/>
      <c r="C364" s="58"/>
      <c r="D364" s="58"/>
      <c r="E364" s="72"/>
      <c r="F364" s="141" t="str">
        <f>IF(G364&lt;&gt;"",IF(COUNTIF(種名候補リスト,G364)&gt;0,VLOOKUP(G364,種名候補!$C$2:$D$42,2,0),""),"")</f>
        <v/>
      </c>
      <c r="G364" s="73"/>
      <c r="H364" s="74"/>
      <c r="I364" s="71"/>
      <c r="J364" s="76"/>
      <c r="K364" s="75"/>
      <c r="L364" s="126"/>
      <c r="M364" s="77"/>
      <c r="N364" s="77"/>
      <c r="Q364"/>
    </row>
    <row r="365" spans="1:17" s="4" customFormat="1">
      <c r="A365" s="71"/>
      <c r="B365" s="71"/>
      <c r="C365" s="58"/>
      <c r="D365" s="58"/>
      <c r="E365" s="72"/>
      <c r="F365" s="141" t="str">
        <f>IF(G365&lt;&gt;"",IF(COUNTIF(種名候補リスト,G365)&gt;0,VLOOKUP(G365,種名候補!$C$2:$D$42,2,0),""),"")</f>
        <v/>
      </c>
      <c r="G365" s="73"/>
      <c r="H365" s="74"/>
      <c r="I365" s="71"/>
      <c r="J365" s="76"/>
      <c r="K365" s="75"/>
      <c r="L365" s="126"/>
      <c r="M365" s="77"/>
      <c r="N365" s="77"/>
      <c r="Q365"/>
    </row>
    <row r="366" spans="1:17" s="4" customFormat="1">
      <c r="A366" s="71"/>
      <c r="B366" s="71"/>
      <c r="C366" s="58"/>
      <c r="D366" s="58"/>
      <c r="E366" s="72"/>
      <c r="F366" s="141" t="str">
        <f>IF(G366&lt;&gt;"",IF(COUNTIF(種名候補リスト,G366)&gt;0,VLOOKUP(G366,種名候補!$C$2:$D$42,2,0),""),"")</f>
        <v/>
      </c>
      <c r="G366" s="73"/>
      <c r="H366" s="74"/>
      <c r="I366" s="71"/>
      <c r="J366" s="76"/>
      <c r="K366" s="75"/>
      <c r="L366" s="126"/>
      <c r="M366" s="77"/>
      <c r="N366" s="77"/>
      <c r="Q366"/>
    </row>
    <row r="367" spans="1:17" s="4" customFormat="1">
      <c r="A367" s="71"/>
      <c r="B367" s="71"/>
      <c r="C367" s="58"/>
      <c r="D367" s="58"/>
      <c r="E367" s="72"/>
      <c r="F367" s="141" t="str">
        <f>IF(G367&lt;&gt;"",IF(COUNTIF(種名候補リスト,G367)&gt;0,VLOOKUP(G367,種名候補!$C$2:$D$42,2,0),""),"")</f>
        <v/>
      </c>
      <c r="G367" s="73"/>
      <c r="H367" s="74"/>
      <c r="I367" s="71"/>
      <c r="J367" s="76"/>
      <c r="K367" s="75"/>
      <c r="L367" s="126"/>
      <c r="M367" s="77"/>
      <c r="N367" s="77"/>
      <c r="Q367"/>
    </row>
    <row r="368" spans="1:17" s="4" customFormat="1">
      <c r="A368" s="71"/>
      <c r="B368" s="71"/>
      <c r="C368" s="58"/>
      <c r="D368" s="58"/>
      <c r="E368" s="72"/>
      <c r="F368" s="141" t="str">
        <f>IF(G368&lt;&gt;"",IF(COUNTIF(種名候補リスト,G368)&gt;0,VLOOKUP(G368,種名候補!$C$2:$D$42,2,0),""),"")</f>
        <v/>
      </c>
      <c r="G368" s="73"/>
      <c r="H368" s="74"/>
      <c r="I368" s="71"/>
      <c r="J368" s="76"/>
      <c r="K368" s="75"/>
      <c r="L368" s="126"/>
      <c r="M368" s="77"/>
      <c r="N368" s="77"/>
      <c r="Q368"/>
    </row>
    <row r="369" spans="1:17" s="4" customFormat="1">
      <c r="A369" s="71"/>
      <c r="B369" s="71"/>
      <c r="C369" s="58"/>
      <c r="D369" s="58"/>
      <c r="E369" s="72"/>
      <c r="F369" s="141" t="str">
        <f>IF(G369&lt;&gt;"",IF(COUNTIF(種名候補リスト,G369)&gt;0,VLOOKUP(G369,種名候補!$C$2:$D$42,2,0),""),"")</f>
        <v/>
      </c>
      <c r="G369" s="73"/>
      <c r="H369" s="74"/>
      <c r="I369" s="71"/>
      <c r="J369" s="76"/>
      <c r="K369" s="75"/>
      <c r="L369" s="126"/>
      <c r="M369" s="77"/>
      <c r="N369" s="77"/>
      <c r="Q369"/>
    </row>
    <row r="370" spans="1:17" s="4" customFormat="1">
      <c r="A370" s="71"/>
      <c r="B370" s="71"/>
      <c r="C370" s="58"/>
      <c r="D370" s="58"/>
      <c r="E370" s="72"/>
      <c r="F370" s="141" t="str">
        <f>IF(G370&lt;&gt;"",IF(COUNTIF(種名候補リスト,G370)&gt;0,VLOOKUP(G370,種名候補!$C$2:$D$42,2,0),""),"")</f>
        <v/>
      </c>
      <c r="G370" s="73"/>
      <c r="H370" s="74"/>
      <c r="I370" s="71"/>
      <c r="J370" s="76"/>
      <c r="K370" s="75"/>
      <c r="L370" s="126"/>
      <c r="M370" s="77"/>
      <c r="N370" s="77"/>
      <c r="Q370"/>
    </row>
    <row r="371" spans="1:17" s="4" customFormat="1">
      <c r="A371" s="71"/>
      <c r="B371" s="71"/>
      <c r="C371" s="58"/>
      <c r="D371" s="58"/>
      <c r="E371" s="72"/>
      <c r="F371" s="141" t="str">
        <f>IF(G371&lt;&gt;"",IF(COUNTIF(種名候補リスト,G371)&gt;0,VLOOKUP(G371,種名候補!$C$2:$D$42,2,0),""),"")</f>
        <v/>
      </c>
      <c r="G371" s="73"/>
      <c r="H371" s="74"/>
      <c r="I371" s="71"/>
      <c r="J371" s="76"/>
      <c r="K371" s="75"/>
      <c r="L371" s="126"/>
      <c r="M371" s="77"/>
      <c r="N371" s="77"/>
      <c r="Q371"/>
    </row>
    <row r="372" spans="1:17" s="4" customFormat="1">
      <c r="A372" s="71"/>
      <c r="B372" s="71"/>
      <c r="C372" s="58"/>
      <c r="D372" s="58"/>
      <c r="E372" s="72"/>
      <c r="F372" s="141" t="str">
        <f>IF(G372&lt;&gt;"",IF(COUNTIF(種名候補リスト,G372)&gt;0,VLOOKUP(G372,種名候補!$C$2:$D$42,2,0),""),"")</f>
        <v/>
      </c>
      <c r="G372" s="73"/>
      <c r="H372" s="74"/>
      <c r="I372" s="71"/>
      <c r="J372" s="76"/>
      <c r="K372" s="75"/>
      <c r="L372" s="126"/>
      <c r="M372" s="77"/>
      <c r="N372" s="77"/>
      <c r="Q372"/>
    </row>
    <row r="373" spans="1:17" s="4" customFormat="1">
      <c r="A373" s="71"/>
      <c r="B373" s="71"/>
      <c r="C373" s="58"/>
      <c r="D373" s="58"/>
      <c r="E373" s="72"/>
      <c r="F373" s="141" t="str">
        <f>IF(G373&lt;&gt;"",IF(COUNTIF(種名候補リスト,G373)&gt;0,VLOOKUP(G373,種名候補!$C$2:$D$42,2,0),""),"")</f>
        <v/>
      </c>
      <c r="G373" s="73"/>
      <c r="H373" s="74"/>
      <c r="I373" s="71"/>
      <c r="J373" s="76"/>
      <c r="K373" s="75"/>
      <c r="L373" s="126"/>
      <c r="M373" s="77"/>
      <c r="N373" s="77"/>
      <c r="Q373"/>
    </row>
    <row r="374" spans="1:17" s="4" customFormat="1">
      <c r="A374" s="71"/>
      <c r="B374" s="71"/>
      <c r="C374" s="58"/>
      <c r="D374" s="58"/>
      <c r="E374" s="72"/>
      <c r="F374" s="141" t="str">
        <f>IF(G374&lt;&gt;"",IF(COUNTIF(種名候補リスト,G374)&gt;0,VLOOKUP(G374,種名候補!$C$2:$D$42,2,0),""),"")</f>
        <v/>
      </c>
      <c r="G374" s="73"/>
      <c r="H374" s="74"/>
      <c r="I374" s="71"/>
      <c r="J374" s="76"/>
      <c r="K374" s="75"/>
      <c r="L374" s="126"/>
      <c r="M374" s="77"/>
      <c r="N374" s="77"/>
      <c r="Q374"/>
    </row>
    <row r="375" spans="1:17" s="4" customFormat="1">
      <c r="A375" s="71"/>
      <c r="B375" s="71"/>
      <c r="C375" s="58"/>
      <c r="D375" s="58"/>
      <c r="E375" s="72"/>
      <c r="F375" s="141" t="str">
        <f>IF(G375&lt;&gt;"",IF(COUNTIF(種名候補リスト,G375)&gt;0,VLOOKUP(G375,種名候補!$C$2:$D$42,2,0),""),"")</f>
        <v/>
      </c>
      <c r="G375" s="73"/>
      <c r="H375" s="74"/>
      <c r="I375" s="71"/>
      <c r="J375" s="76"/>
      <c r="K375" s="75"/>
      <c r="L375" s="126"/>
      <c r="M375" s="77"/>
      <c r="N375" s="77"/>
      <c r="Q375"/>
    </row>
    <row r="376" spans="1:17" s="4" customFormat="1">
      <c r="A376" s="71"/>
      <c r="B376" s="71"/>
      <c r="C376" s="58"/>
      <c r="D376" s="58"/>
      <c r="E376" s="72"/>
      <c r="F376" s="141" t="str">
        <f>IF(G376&lt;&gt;"",IF(COUNTIF(種名候補リスト,G376)&gt;0,VLOOKUP(G376,種名候補!$C$2:$D$42,2,0),""),"")</f>
        <v/>
      </c>
      <c r="G376" s="73"/>
      <c r="H376" s="74"/>
      <c r="I376" s="71"/>
      <c r="J376" s="76"/>
      <c r="K376" s="75"/>
      <c r="L376" s="126"/>
      <c r="M376" s="77"/>
      <c r="N376" s="77"/>
      <c r="Q376"/>
    </row>
    <row r="377" spans="1:17" s="4" customFormat="1">
      <c r="A377" s="71"/>
      <c r="B377" s="71"/>
      <c r="C377" s="58"/>
      <c r="D377" s="58"/>
      <c r="E377" s="72"/>
      <c r="F377" s="141" t="str">
        <f>IF(G377&lt;&gt;"",IF(COUNTIF(種名候補リスト,G377)&gt;0,VLOOKUP(G377,種名候補!$C$2:$D$42,2,0),""),"")</f>
        <v/>
      </c>
      <c r="G377" s="73"/>
      <c r="H377" s="74"/>
      <c r="I377" s="71"/>
      <c r="J377" s="76"/>
      <c r="K377" s="75"/>
      <c r="L377" s="126"/>
      <c r="M377" s="77"/>
      <c r="N377" s="77"/>
      <c r="Q377"/>
    </row>
    <row r="378" spans="1:17" s="4" customFormat="1">
      <c r="A378" s="71"/>
      <c r="B378" s="71"/>
      <c r="C378" s="58"/>
      <c r="D378" s="58"/>
      <c r="E378" s="72"/>
      <c r="F378" s="141" t="str">
        <f>IF(G378&lt;&gt;"",IF(COUNTIF(種名候補リスト,G378)&gt;0,VLOOKUP(G378,種名候補!$C$2:$D$42,2,0),""),"")</f>
        <v/>
      </c>
      <c r="G378" s="73"/>
      <c r="H378" s="74"/>
      <c r="I378" s="71"/>
      <c r="J378" s="76"/>
      <c r="K378" s="75"/>
      <c r="L378" s="126"/>
      <c r="M378" s="77"/>
      <c r="N378" s="77"/>
      <c r="Q378"/>
    </row>
    <row r="379" spans="1:17" s="4" customFormat="1">
      <c r="A379" s="71"/>
      <c r="B379" s="71"/>
      <c r="C379" s="58"/>
      <c r="D379" s="58"/>
      <c r="E379" s="72"/>
      <c r="F379" s="141" t="str">
        <f>IF(G379&lt;&gt;"",IF(COUNTIF(種名候補リスト,G379)&gt;0,VLOOKUP(G379,種名候補!$C$2:$D$42,2,0),""),"")</f>
        <v/>
      </c>
      <c r="G379" s="73"/>
      <c r="H379" s="74"/>
      <c r="I379" s="71"/>
      <c r="J379" s="76"/>
      <c r="K379" s="75"/>
      <c r="L379" s="126"/>
      <c r="M379" s="77"/>
      <c r="N379" s="77"/>
      <c r="Q379"/>
    </row>
    <row r="380" spans="1:17" s="4" customFormat="1">
      <c r="A380" s="71"/>
      <c r="B380" s="71"/>
      <c r="C380" s="58"/>
      <c r="D380" s="58"/>
      <c r="E380" s="72"/>
      <c r="F380" s="141" t="str">
        <f>IF(G380&lt;&gt;"",IF(COUNTIF(種名候補リスト,G380)&gt;0,VLOOKUP(G380,種名候補!$C$2:$D$42,2,0),""),"")</f>
        <v/>
      </c>
      <c r="G380" s="73"/>
      <c r="H380" s="74"/>
      <c r="I380" s="71"/>
      <c r="J380" s="76"/>
      <c r="K380" s="75"/>
      <c r="L380" s="126"/>
      <c r="M380" s="77"/>
      <c r="N380" s="77"/>
      <c r="Q380"/>
    </row>
    <row r="381" spans="1:17" s="4" customFormat="1">
      <c r="A381" s="71"/>
      <c r="B381" s="71"/>
      <c r="C381" s="58"/>
      <c r="D381" s="58"/>
      <c r="E381" s="72"/>
      <c r="F381" s="141" t="str">
        <f>IF(G381&lt;&gt;"",IF(COUNTIF(種名候補リスト,G381)&gt;0,VLOOKUP(G381,種名候補!$C$2:$D$42,2,0),""),"")</f>
        <v/>
      </c>
      <c r="G381" s="73"/>
      <c r="H381" s="74"/>
      <c r="I381" s="71"/>
      <c r="J381" s="76"/>
      <c r="K381" s="75"/>
      <c r="L381" s="126"/>
      <c r="M381" s="77"/>
      <c r="N381" s="77"/>
      <c r="Q381"/>
    </row>
    <row r="382" spans="1:17" s="4" customFormat="1">
      <c r="A382" s="71"/>
      <c r="B382" s="71"/>
      <c r="C382" s="58"/>
      <c r="D382" s="58"/>
      <c r="E382" s="72"/>
      <c r="F382" s="141" t="str">
        <f>IF(G382&lt;&gt;"",IF(COUNTIF(種名候補リスト,G382)&gt;0,VLOOKUP(G382,種名候補!$C$2:$D$42,2,0),""),"")</f>
        <v/>
      </c>
      <c r="G382" s="73"/>
      <c r="H382" s="74"/>
      <c r="I382" s="71"/>
      <c r="J382" s="76"/>
      <c r="K382" s="75"/>
      <c r="L382" s="126"/>
      <c r="M382" s="77"/>
      <c r="N382" s="77"/>
      <c r="Q382"/>
    </row>
    <row r="383" spans="1:17" s="4" customFormat="1">
      <c r="A383" s="71"/>
      <c r="B383" s="71"/>
      <c r="C383" s="58"/>
      <c r="D383" s="58"/>
      <c r="E383" s="72"/>
      <c r="F383" s="141" t="str">
        <f>IF(G383&lt;&gt;"",IF(COUNTIF(種名候補リスト,G383)&gt;0,VLOOKUP(G383,種名候補!$C$2:$D$42,2,0),""),"")</f>
        <v/>
      </c>
      <c r="G383" s="73"/>
      <c r="H383" s="74"/>
      <c r="I383" s="71"/>
      <c r="J383" s="76"/>
      <c r="K383" s="75"/>
      <c r="L383" s="126"/>
      <c r="M383" s="77"/>
      <c r="N383" s="77"/>
      <c r="Q383"/>
    </row>
    <row r="384" spans="1:17" s="4" customFormat="1">
      <c r="A384" s="71"/>
      <c r="B384" s="71"/>
      <c r="C384" s="58"/>
      <c r="D384" s="58"/>
      <c r="E384" s="72"/>
      <c r="F384" s="141" t="str">
        <f>IF(G384&lt;&gt;"",IF(COUNTIF(種名候補リスト,G384)&gt;0,VLOOKUP(G384,種名候補!$C$2:$D$42,2,0),""),"")</f>
        <v/>
      </c>
      <c r="G384" s="73"/>
      <c r="H384" s="74"/>
      <c r="I384" s="71"/>
      <c r="J384" s="76"/>
      <c r="K384" s="75"/>
      <c r="L384" s="126"/>
      <c r="M384" s="77"/>
      <c r="N384" s="77"/>
      <c r="Q384"/>
    </row>
    <row r="385" spans="1:17" s="4" customFormat="1">
      <c r="A385" s="71"/>
      <c r="B385" s="71"/>
      <c r="C385" s="58"/>
      <c r="D385" s="58"/>
      <c r="E385" s="72"/>
      <c r="F385" s="141" t="str">
        <f>IF(G385&lt;&gt;"",IF(COUNTIF(種名候補リスト,G385)&gt;0,VLOOKUP(G385,種名候補!$C$2:$D$42,2,0),""),"")</f>
        <v/>
      </c>
      <c r="G385" s="73"/>
      <c r="H385" s="74"/>
      <c r="I385" s="71"/>
      <c r="J385" s="76"/>
      <c r="K385" s="75"/>
      <c r="L385" s="126"/>
      <c r="M385" s="77"/>
      <c r="N385" s="77"/>
      <c r="Q385"/>
    </row>
    <row r="386" spans="1:17" s="4" customFormat="1">
      <c r="A386" s="71"/>
      <c r="B386" s="71"/>
      <c r="C386" s="58"/>
      <c r="D386" s="58"/>
      <c r="E386" s="72"/>
      <c r="F386" s="141" t="str">
        <f>IF(G386&lt;&gt;"",IF(COUNTIF(種名候補リスト,G386)&gt;0,VLOOKUP(G386,種名候補!$C$2:$D$42,2,0),""),"")</f>
        <v/>
      </c>
      <c r="G386" s="73"/>
      <c r="H386" s="74"/>
      <c r="I386" s="71"/>
      <c r="J386" s="76"/>
      <c r="K386" s="75"/>
      <c r="L386" s="126"/>
      <c r="M386" s="77"/>
      <c r="N386" s="77"/>
      <c r="Q386"/>
    </row>
    <row r="387" spans="1:17" s="4" customFormat="1">
      <c r="A387" s="71"/>
      <c r="B387" s="71"/>
      <c r="C387" s="58"/>
      <c r="D387" s="58"/>
      <c r="E387" s="72"/>
      <c r="F387" s="141" t="str">
        <f>IF(G387&lt;&gt;"",IF(COUNTIF(種名候補リスト,G387)&gt;0,VLOOKUP(G387,種名候補!$C$2:$D$42,2,0),""),"")</f>
        <v/>
      </c>
      <c r="G387" s="73"/>
      <c r="H387" s="74"/>
      <c r="I387" s="71"/>
      <c r="J387" s="76"/>
      <c r="K387" s="75"/>
      <c r="L387" s="126"/>
      <c r="M387" s="77"/>
      <c r="N387" s="77"/>
      <c r="Q387"/>
    </row>
    <row r="388" spans="1:17" s="4" customFormat="1">
      <c r="A388" s="71"/>
      <c r="B388" s="71"/>
      <c r="C388" s="58"/>
      <c r="D388" s="58"/>
      <c r="E388" s="72"/>
      <c r="F388" s="141" t="str">
        <f>IF(G388&lt;&gt;"",IF(COUNTIF(種名候補リスト,G388)&gt;0,VLOOKUP(G388,種名候補!$C$2:$D$42,2,0),""),"")</f>
        <v/>
      </c>
      <c r="G388" s="73"/>
      <c r="H388" s="74"/>
      <c r="I388" s="71"/>
      <c r="J388" s="76"/>
      <c r="K388" s="75"/>
      <c r="L388" s="126"/>
      <c r="M388" s="77"/>
      <c r="N388" s="77"/>
      <c r="Q388"/>
    </row>
    <row r="389" spans="1:17" s="4" customFormat="1">
      <c r="A389" s="71"/>
      <c r="B389" s="71"/>
      <c r="C389" s="58"/>
      <c r="D389" s="58"/>
      <c r="E389" s="72"/>
      <c r="F389" s="141" t="str">
        <f>IF(G389&lt;&gt;"",IF(COUNTIF(種名候補リスト,G389)&gt;0,VLOOKUP(G389,種名候補!$C$2:$D$42,2,0),""),"")</f>
        <v/>
      </c>
      <c r="G389" s="73"/>
      <c r="H389" s="74"/>
      <c r="I389" s="71"/>
      <c r="J389" s="76"/>
      <c r="K389" s="75"/>
      <c r="L389" s="126"/>
      <c r="M389" s="77"/>
      <c r="N389" s="77"/>
      <c r="Q389"/>
    </row>
    <row r="390" spans="1:17" s="4" customFormat="1">
      <c r="A390" s="71"/>
      <c r="B390" s="71"/>
      <c r="C390" s="58"/>
      <c r="D390" s="58"/>
      <c r="E390" s="72"/>
      <c r="F390" s="141" t="str">
        <f>IF(G390&lt;&gt;"",IF(COUNTIF(種名候補リスト,G390)&gt;0,VLOOKUP(G390,種名候補!$C$2:$D$42,2,0),""),"")</f>
        <v/>
      </c>
      <c r="G390" s="73"/>
      <c r="H390" s="74"/>
      <c r="I390" s="71"/>
      <c r="J390" s="76"/>
      <c r="K390" s="75"/>
      <c r="L390" s="126"/>
      <c r="M390" s="77"/>
      <c r="N390" s="77"/>
      <c r="Q390"/>
    </row>
    <row r="391" spans="1:17" s="4" customFormat="1">
      <c r="A391" s="71"/>
      <c r="B391" s="71"/>
      <c r="C391" s="58"/>
      <c r="D391" s="58"/>
      <c r="E391" s="72"/>
      <c r="F391" s="141" t="str">
        <f>IF(G391&lt;&gt;"",IF(COUNTIF(種名候補リスト,G391)&gt;0,VLOOKUP(G391,種名候補!$C$2:$D$42,2,0),""),"")</f>
        <v/>
      </c>
      <c r="G391" s="73"/>
      <c r="H391" s="74"/>
      <c r="I391" s="71"/>
      <c r="J391" s="76"/>
      <c r="K391" s="75"/>
      <c r="L391" s="126"/>
      <c r="M391" s="77"/>
      <c r="N391" s="77"/>
      <c r="Q391"/>
    </row>
    <row r="392" spans="1:17" s="4" customFormat="1">
      <c r="A392" s="71"/>
      <c r="B392" s="71"/>
      <c r="C392" s="58"/>
      <c r="D392" s="58"/>
      <c r="E392" s="72"/>
      <c r="F392" s="141" t="str">
        <f>IF(G392&lt;&gt;"",IF(COUNTIF(種名候補リスト,G392)&gt;0,VLOOKUP(G392,種名候補!$C$2:$D$42,2,0),""),"")</f>
        <v/>
      </c>
      <c r="G392" s="73"/>
      <c r="H392" s="74"/>
      <c r="I392" s="71"/>
      <c r="J392" s="76"/>
      <c r="K392" s="75"/>
      <c r="L392" s="126"/>
      <c r="M392" s="77"/>
      <c r="N392" s="77"/>
      <c r="Q392"/>
    </row>
    <row r="393" spans="1:17" s="4" customFormat="1">
      <c r="A393" s="71"/>
      <c r="B393" s="71"/>
      <c r="C393" s="58"/>
      <c r="D393" s="58"/>
      <c r="E393" s="72"/>
      <c r="F393" s="141" t="str">
        <f>IF(G393&lt;&gt;"",IF(COUNTIF(種名候補リスト,G393)&gt;0,VLOOKUP(G393,種名候補!$C$2:$D$42,2,0),""),"")</f>
        <v/>
      </c>
      <c r="G393" s="73"/>
      <c r="H393" s="74"/>
      <c r="I393" s="71"/>
      <c r="J393" s="76"/>
      <c r="K393" s="75"/>
      <c r="L393" s="126"/>
      <c r="M393" s="77"/>
      <c r="N393" s="77"/>
      <c r="Q393"/>
    </row>
    <row r="394" spans="1:17" s="4" customFormat="1">
      <c r="A394" s="71"/>
      <c r="B394" s="71"/>
      <c r="C394" s="58"/>
      <c r="D394" s="58"/>
      <c r="E394" s="72"/>
      <c r="F394" s="141" t="str">
        <f>IF(G394&lt;&gt;"",IF(COUNTIF(種名候補リスト,G394)&gt;0,VLOOKUP(G394,種名候補!$C$2:$D$42,2,0),""),"")</f>
        <v/>
      </c>
      <c r="G394" s="73"/>
      <c r="H394" s="74"/>
      <c r="I394" s="71"/>
      <c r="J394" s="76"/>
      <c r="K394" s="75"/>
      <c r="L394" s="126"/>
      <c r="M394" s="77"/>
      <c r="N394" s="77"/>
      <c r="Q394"/>
    </row>
    <row r="395" spans="1:17" s="4" customFormat="1">
      <c r="A395" s="71"/>
      <c r="B395" s="71"/>
      <c r="C395" s="58"/>
      <c r="D395" s="58"/>
      <c r="E395" s="72"/>
      <c r="F395" s="141" t="str">
        <f>IF(G395&lt;&gt;"",IF(COUNTIF(種名候補リスト,G395)&gt;0,VLOOKUP(G395,種名候補!$C$2:$D$42,2,0),""),"")</f>
        <v/>
      </c>
      <c r="G395" s="73"/>
      <c r="H395" s="74"/>
      <c r="I395" s="71"/>
      <c r="J395" s="76"/>
      <c r="K395" s="75"/>
      <c r="L395" s="126"/>
      <c r="M395" s="77"/>
      <c r="N395" s="77"/>
      <c r="Q395"/>
    </row>
    <row r="396" spans="1:17" s="4" customFormat="1">
      <c r="A396" s="71"/>
      <c r="B396" s="71"/>
      <c r="C396" s="58"/>
      <c r="D396" s="58"/>
      <c r="E396" s="72"/>
      <c r="F396" s="141" t="str">
        <f>IF(G396&lt;&gt;"",IF(COUNTIF(種名候補リスト,G396)&gt;0,VLOOKUP(G396,種名候補!$C$2:$D$42,2,0),""),"")</f>
        <v/>
      </c>
      <c r="G396" s="73"/>
      <c r="H396" s="74"/>
      <c r="I396" s="71"/>
      <c r="J396" s="76"/>
      <c r="K396" s="75"/>
      <c r="L396" s="126"/>
      <c r="M396" s="77"/>
      <c r="N396" s="77"/>
      <c r="Q396"/>
    </row>
    <row r="397" spans="1:17" s="4" customFormat="1">
      <c r="A397" s="71"/>
      <c r="B397" s="71"/>
      <c r="C397" s="58"/>
      <c r="D397" s="58"/>
      <c r="E397" s="72"/>
      <c r="F397" s="141" t="str">
        <f>IF(G397&lt;&gt;"",IF(COUNTIF(種名候補リスト,G397)&gt;0,VLOOKUP(G397,種名候補!$C$2:$D$42,2,0),""),"")</f>
        <v/>
      </c>
      <c r="G397" s="73"/>
      <c r="H397" s="74"/>
      <c r="I397" s="71"/>
      <c r="J397" s="76"/>
      <c r="K397" s="75"/>
      <c r="L397" s="126"/>
      <c r="M397" s="77"/>
      <c r="N397" s="77"/>
      <c r="Q397"/>
    </row>
    <row r="398" spans="1:17" s="4" customFormat="1">
      <c r="A398" s="71"/>
      <c r="B398" s="71"/>
      <c r="C398" s="58"/>
      <c r="D398" s="58"/>
      <c r="E398" s="72"/>
      <c r="F398" s="141" t="str">
        <f>IF(G398&lt;&gt;"",IF(COUNTIF(種名候補リスト,G398)&gt;0,VLOOKUP(G398,種名候補!$C$2:$D$42,2,0),""),"")</f>
        <v/>
      </c>
      <c r="G398" s="73"/>
      <c r="H398" s="74"/>
      <c r="I398" s="71"/>
      <c r="J398" s="76"/>
      <c r="K398" s="75"/>
      <c r="L398" s="126"/>
      <c r="M398" s="77"/>
      <c r="N398" s="77"/>
      <c r="Q398"/>
    </row>
    <row r="399" spans="1:17" s="4" customFormat="1">
      <c r="A399" s="71"/>
      <c r="B399" s="71"/>
      <c r="C399" s="58"/>
      <c r="D399" s="58"/>
      <c r="E399" s="72"/>
      <c r="F399" s="141" t="str">
        <f>IF(G399&lt;&gt;"",IF(COUNTIF(種名候補リスト,G399)&gt;0,VLOOKUP(G399,種名候補!$C$2:$D$42,2,0),""),"")</f>
        <v/>
      </c>
      <c r="G399" s="73"/>
      <c r="H399" s="74"/>
      <c r="I399" s="71"/>
      <c r="J399" s="76"/>
      <c r="K399" s="75"/>
      <c r="L399" s="126"/>
      <c r="M399" s="77"/>
      <c r="N399" s="77"/>
      <c r="Q399"/>
    </row>
    <row r="400" spans="1:17" s="4" customFormat="1">
      <c r="A400" s="71"/>
      <c r="B400" s="71"/>
      <c r="C400" s="58"/>
      <c r="D400" s="58"/>
      <c r="E400" s="72"/>
      <c r="F400" s="141" t="str">
        <f>IF(G400&lt;&gt;"",IF(COUNTIF(種名候補リスト,G400)&gt;0,VLOOKUP(G400,種名候補!$C$2:$D$42,2,0),""),"")</f>
        <v/>
      </c>
      <c r="G400" s="73"/>
      <c r="H400" s="74"/>
      <c r="I400" s="71"/>
      <c r="J400" s="76"/>
      <c r="K400" s="75"/>
      <c r="L400" s="126"/>
      <c r="M400" s="77"/>
      <c r="N400" s="77"/>
      <c r="Q400"/>
    </row>
    <row r="401" spans="1:17" s="4" customFormat="1">
      <c r="A401" s="71"/>
      <c r="B401" s="71"/>
      <c r="C401" s="58"/>
      <c r="D401" s="58"/>
      <c r="E401" s="72"/>
      <c r="F401" s="141" t="str">
        <f>IF(G401&lt;&gt;"",IF(COUNTIF(種名候補リスト,G401)&gt;0,VLOOKUP(G401,種名候補!$C$2:$D$42,2,0),""),"")</f>
        <v/>
      </c>
      <c r="G401" s="73"/>
      <c r="H401" s="74"/>
      <c r="I401" s="71"/>
      <c r="J401" s="76"/>
      <c r="K401" s="75"/>
      <c r="L401" s="126"/>
      <c r="M401" s="77"/>
      <c r="N401" s="77"/>
      <c r="Q401"/>
    </row>
    <row r="402" spans="1:17" s="4" customFormat="1">
      <c r="A402" s="71"/>
      <c r="B402" s="71"/>
      <c r="C402" s="58"/>
      <c r="D402" s="58"/>
      <c r="E402" s="72"/>
      <c r="F402" s="141" t="str">
        <f>IF(G402&lt;&gt;"",IF(COUNTIF(種名候補リスト,G402)&gt;0,VLOOKUP(G402,種名候補!$C$2:$D$42,2,0),""),"")</f>
        <v/>
      </c>
      <c r="G402" s="73"/>
      <c r="H402" s="74"/>
      <c r="I402" s="71"/>
      <c r="J402" s="76"/>
      <c r="K402" s="75"/>
      <c r="L402" s="126"/>
      <c r="M402" s="77"/>
      <c r="N402" s="77"/>
      <c r="Q402"/>
    </row>
    <row r="403" spans="1:17" s="4" customFormat="1">
      <c r="A403" s="71"/>
      <c r="B403" s="71"/>
      <c r="C403" s="58"/>
      <c r="D403" s="58"/>
      <c r="E403" s="72"/>
      <c r="F403" s="141" t="str">
        <f>IF(G403&lt;&gt;"",IF(COUNTIF(種名候補リスト,G403)&gt;0,VLOOKUP(G403,種名候補!$C$2:$D$42,2,0),""),"")</f>
        <v/>
      </c>
      <c r="G403" s="73"/>
      <c r="H403" s="74"/>
      <c r="I403" s="71"/>
      <c r="J403" s="76"/>
      <c r="K403" s="75"/>
      <c r="L403" s="126"/>
      <c r="M403" s="77"/>
      <c r="N403" s="77"/>
      <c r="Q403"/>
    </row>
    <row r="404" spans="1:17" s="4" customFormat="1">
      <c r="A404" s="71"/>
      <c r="B404" s="71"/>
      <c r="C404" s="58"/>
      <c r="D404" s="58"/>
      <c r="E404" s="72"/>
      <c r="F404" s="141" t="str">
        <f>IF(G404&lt;&gt;"",IF(COUNTIF(種名候補リスト,G404)&gt;0,VLOOKUP(G404,種名候補!$C$2:$D$42,2,0),""),"")</f>
        <v/>
      </c>
      <c r="G404" s="73"/>
      <c r="H404" s="74"/>
      <c r="I404" s="71"/>
      <c r="J404" s="76"/>
      <c r="K404" s="75"/>
      <c r="L404" s="126"/>
      <c r="M404" s="77"/>
      <c r="N404" s="77"/>
      <c r="Q404"/>
    </row>
    <row r="405" spans="1:17" s="4" customFormat="1">
      <c r="A405" s="71"/>
      <c r="B405" s="71"/>
      <c r="C405" s="58"/>
      <c r="D405" s="58"/>
      <c r="E405" s="72"/>
      <c r="F405" s="141" t="str">
        <f>IF(G405&lt;&gt;"",IF(COUNTIF(種名候補リスト,G405)&gt;0,VLOOKUP(G405,種名候補!$C$2:$D$42,2,0),""),"")</f>
        <v/>
      </c>
      <c r="G405" s="73"/>
      <c r="H405" s="74"/>
      <c r="I405" s="71"/>
      <c r="J405" s="76"/>
      <c r="K405" s="75"/>
      <c r="L405" s="126"/>
      <c r="M405" s="77"/>
      <c r="N405" s="77"/>
      <c r="Q405"/>
    </row>
    <row r="406" spans="1:17" s="4" customFormat="1">
      <c r="A406" s="71"/>
      <c r="B406" s="71"/>
      <c r="C406" s="58"/>
      <c r="D406" s="58"/>
      <c r="E406" s="72"/>
      <c r="F406" s="141" t="str">
        <f>IF(G406&lt;&gt;"",IF(COUNTIF(種名候補リスト,G406)&gt;0,VLOOKUP(G406,種名候補!$C$2:$D$42,2,0),""),"")</f>
        <v/>
      </c>
      <c r="G406" s="73"/>
      <c r="H406" s="74"/>
      <c r="I406" s="71"/>
      <c r="J406" s="76"/>
      <c r="K406" s="75"/>
      <c r="L406" s="126"/>
      <c r="M406" s="77"/>
      <c r="N406" s="77"/>
      <c r="Q406"/>
    </row>
    <row r="407" spans="1:17" s="4" customFormat="1">
      <c r="A407" s="71"/>
      <c r="B407" s="71"/>
      <c r="C407" s="58"/>
      <c r="D407" s="58"/>
      <c r="E407" s="72"/>
      <c r="F407" s="141" t="str">
        <f>IF(G407&lt;&gt;"",IF(COUNTIF(種名候補リスト,G407)&gt;0,VLOOKUP(G407,種名候補!$C$2:$D$42,2,0),""),"")</f>
        <v/>
      </c>
      <c r="G407" s="73"/>
      <c r="H407" s="74"/>
      <c r="I407" s="71"/>
      <c r="J407" s="76"/>
      <c r="K407" s="75"/>
      <c r="L407" s="126"/>
      <c r="M407" s="77"/>
      <c r="N407" s="77"/>
      <c r="Q407"/>
    </row>
    <row r="408" spans="1:17" s="4" customFormat="1">
      <c r="A408" s="71"/>
      <c r="B408" s="71"/>
      <c r="C408" s="58"/>
      <c r="D408" s="58"/>
      <c r="E408" s="72"/>
      <c r="F408" s="141" t="str">
        <f>IF(G408&lt;&gt;"",IF(COUNTIF(種名候補リスト,G408)&gt;0,VLOOKUP(G408,種名候補!$C$2:$D$42,2,0),""),"")</f>
        <v/>
      </c>
      <c r="G408" s="73"/>
      <c r="H408" s="74"/>
      <c r="I408" s="71"/>
      <c r="J408" s="76"/>
      <c r="K408" s="75"/>
      <c r="L408" s="126"/>
      <c r="M408" s="77"/>
      <c r="N408" s="77"/>
      <c r="Q408"/>
    </row>
    <row r="409" spans="1:17" s="4" customFormat="1">
      <c r="A409" s="71"/>
      <c r="B409" s="71"/>
      <c r="C409" s="58"/>
      <c r="D409" s="58"/>
      <c r="E409" s="72"/>
      <c r="F409" s="141" t="str">
        <f>IF(G409&lt;&gt;"",IF(COUNTIF(種名候補リスト,G409)&gt;0,VLOOKUP(G409,種名候補!$C$2:$D$42,2,0),""),"")</f>
        <v/>
      </c>
      <c r="G409" s="73"/>
      <c r="H409" s="74"/>
      <c r="I409" s="71"/>
      <c r="J409" s="76"/>
      <c r="K409" s="75"/>
      <c r="L409" s="126"/>
      <c r="M409" s="77"/>
      <c r="N409" s="77"/>
      <c r="Q409"/>
    </row>
    <row r="410" spans="1:17" s="4" customFormat="1">
      <c r="A410" s="71"/>
      <c r="B410" s="71"/>
      <c r="C410" s="58"/>
      <c r="D410" s="58"/>
      <c r="E410" s="72"/>
      <c r="F410" s="141" t="str">
        <f>IF(G410&lt;&gt;"",IF(COUNTIF(種名候補リスト,G410)&gt;0,VLOOKUP(G410,種名候補!$C$2:$D$42,2,0),""),"")</f>
        <v/>
      </c>
      <c r="G410" s="73"/>
      <c r="H410" s="74"/>
      <c r="I410" s="71"/>
      <c r="J410" s="76"/>
      <c r="K410" s="75"/>
      <c r="L410" s="126"/>
      <c r="M410" s="77"/>
      <c r="N410" s="77"/>
      <c r="Q410"/>
    </row>
    <row r="411" spans="1:17" s="4" customFormat="1">
      <c r="A411" s="71"/>
      <c r="B411" s="71"/>
      <c r="C411" s="58"/>
      <c r="D411" s="58"/>
      <c r="E411" s="72"/>
      <c r="F411" s="141" t="str">
        <f>IF(G411&lt;&gt;"",IF(COUNTIF(種名候補リスト,G411)&gt;0,VLOOKUP(G411,種名候補!$C$2:$D$42,2,0),""),"")</f>
        <v/>
      </c>
      <c r="G411" s="73"/>
      <c r="H411" s="74"/>
      <c r="I411" s="71"/>
      <c r="J411" s="76"/>
      <c r="K411" s="75"/>
      <c r="L411" s="126"/>
      <c r="M411" s="77"/>
      <c r="N411" s="77"/>
      <c r="Q411"/>
    </row>
    <row r="412" spans="1:17" s="4" customFormat="1">
      <c r="A412" s="71"/>
      <c r="B412" s="71"/>
      <c r="C412" s="58"/>
      <c r="D412" s="58"/>
      <c r="E412" s="72"/>
      <c r="F412" s="141" t="str">
        <f>IF(G412&lt;&gt;"",IF(COUNTIF(種名候補リスト,G412)&gt;0,VLOOKUP(G412,種名候補!$C$2:$D$42,2,0),""),"")</f>
        <v/>
      </c>
      <c r="G412" s="73"/>
      <c r="H412" s="74"/>
      <c r="I412" s="71"/>
      <c r="J412" s="76"/>
      <c r="K412" s="75"/>
      <c r="L412" s="126"/>
      <c r="M412" s="77"/>
      <c r="N412" s="77"/>
      <c r="Q412"/>
    </row>
    <row r="413" spans="1:17" s="4" customFormat="1">
      <c r="A413" s="71"/>
      <c r="B413" s="71"/>
      <c r="C413" s="58"/>
      <c r="D413" s="58"/>
      <c r="E413" s="72"/>
      <c r="F413" s="141" t="str">
        <f>IF(G413&lt;&gt;"",IF(COUNTIF(種名候補リスト,G413)&gt;0,VLOOKUP(G413,種名候補!$C$2:$D$42,2,0),""),"")</f>
        <v/>
      </c>
      <c r="G413" s="73"/>
      <c r="H413" s="74"/>
      <c r="I413" s="71"/>
      <c r="J413" s="76"/>
      <c r="K413" s="75"/>
      <c r="L413" s="126"/>
      <c r="M413" s="77"/>
      <c r="N413" s="77"/>
      <c r="Q413"/>
    </row>
    <row r="414" spans="1:17" s="4" customFormat="1">
      <c r="A414" s="71"/>
      <c r="B414" s="71"/>
      <c r="C414" s="58"/>
      <c r="D414" s="58"/>
      <c r="E414" s="72"/>
      <c r="F414" s="141" t="str">
        <f>IF(G414&lt;&gt;"",IF(COUNTIF(種名候補リスト,G414)&gt;0,VLOOKUP(G414,種名候補!$C$2:$D$42,2,0),""),"")</f>
        <v/>
      </c>
      <c r="G414" s="73"/>
      <c r="H414" s="74"/>
      <c r="I414" s="71"/>
      <c r="J414" s="76"/>
      <c r="K414" s="75"/>
      <c r="L414" s="126"/>
      <c r="M414" s="77"/>
      <c r="N414" s="77"/>
      <c r="Q414"/>
    </row>
    <row r="415" spans="1:17" s="4" customFormat="1">
      <c r="A415" s="71"/>
      <c r="B415" s="71"/>
      <c r="C415" s="58"/>
      <c r="D415" s="58"/>
      <c r="E415" s="72"/>
      <c r="F415" s="141" t="str">
        <f>IF(G415&lt;&gt;"",IF(COUNTIF(種名候補リスト,G415)&gt;0,VLOOKUP(G415,種名候補!$C$2:$D$42,2,0),""),"")</f>
        <v/>
      </c>
      <c r="G415" s="73"/>
      <c r="H415" s="74"/>
      <c r="I415" s="71"/>
      <c r="J415" s="76"/>
      <c r="K415" s="75"/>
      <c r="L415" s="126"/>
      <c r="M415" s="77"/>
      <c r="N415" s="77"/>
      <c r="Q415"/>
    </row>
    <row r="416" spans="1:17" s="4" customFormat="1">
      <c r="A416" s="71"/>
      <c r="B416" s="71"/>
      <c r="C416" s="58"/>
      <c r="D416" s="58"/>
      <c r="E416" s="72"/>
      <c r="F416" s="141" t="str">
        <f>IF(G416&lt;&gt;"",IF(COUNTIF(種名候補リスト,G416)&gt;0,VLOOKUP(G416,種名候補!$C$2:$D$42,2,0),""),"")</f>
        <v/>
      </c>
      <c r="G416" s="73"/>
      <c r="H416" s="74"/>
      <c r="I416" s="71"/>
      <c r="J416" s="76"/>
      <c r="K416" s="75"/>
      <c r="L416" s="126"/>
      <c r="M416" s="77"/>
      <c r="N416" s="77"/>
      <c r="Q416"/>
    </row>
    <row r="417" spans="1:17" s="4" customFormat="1">
      <c r="A417" s="71"/>
      <c r="B417" s="71"/>
      <c r="C417" s="58"/>
      <c r="D417" s="58"/>
      <c r="E417" s="72"/>
      <c r="F417" s="141" t="str">
        <f>IF(G417&lt;&gt;"",IF(COUNTIF(種名候補リスト,G417)&gt;0,VLOOKUP(G417,種名候補!$C$2:$D$42,2,0),""),"")</f>
        <v/>
      </c>
      <c r="G417" s="73"/>
      <c r="H417" s="74"/>
      <c r="I417" s="71"/>
      <c r="J417" s="76"/>
      <c r="K417" s="75"/>
      <c r="L417" s="126"/>
      <c r="M417" s="77"/>
      <c r="N417" s="77"/>
      <c r="Q417"/>
    </row>
    <row r="418" spans="1:17" s="4" customFormat="1">
      <c r="A418" s="71"/>
      <c r="B418" s="71"/>
      <c r="C418" s="58"/>
      <c r="D418" s="58"/>
      <c r="E418" s="72"/>
      <c r="F418" s="141" t="str">
        <f>IF(G418&lt;&gt;"",IF(COUNTIF(種名候補リスト,G418)&gt;0,VLOOKUP(G418,種名候補!$C$2:$D$42,2,0),""),"")</f>
        <v/>
      </c>
      <c r="G418" s="73"/>
      <c r="H418" s="74"/>
      <c r="I418" s="71"/>
      <c r="J418" s="76"/>
      <c r="K418" s="75"/>
      <c r="L418" s="126"/>
      <c r="M418" s="77"/>
      <c r="N418" s="77"/>
      <c r="Q418"/>
    </row>
    <row r="419" spans="1:17" s="4" customFormat="1">
      <c r="A419" s="71"/>
      <c r="B419" s="71"/>
      <c r="C419" s="58"/>
      <c r="D419" s="58"/>
      <c r="E419" s="72"/>
      <c r="F419" s="141" t="str">
        <f>IF(G419&lt;&gt;"",IF(COUNTIF(種名候補リスト,G419)&gt;0,VLOOKUP(G419,種名候補!$C$2:$D$42,2,0),""),"")</f>
        <v/>
      </c>
      <c r="G419" s="73"/>
      <c r="H419" s="74"/>
      <c r="I419" s="71"/>
      <c r="J419" s="76"/>
      <c r="K419" s="75"/>
      <c r="L419" s="126"/>
      <c r="M419" s="77"/>
      <c r="N419" s="77"/>
      <c r="Q419"/>
    </row>
    <row r="420" spans="1:17" s="4" customFormat="1">
      <c r="A420" s="71"/>
      <c r="B420" s="71"/>
      <c r="C420" s="58"/>
      <c r="D420" s="58"/>
      <c r="E420" s="72"/>
      <c r="F420" s="141" t="str">
        <f>IF(G420&lt;&gt;"",IF(COUNTIF(種名候補リスト,G420)&gt;0,VLOOKUP(G420,種名候補!$C$2:$D$42,2,0),""),"")</f>
        <v/>
      </c>
      <c r="G420" s="73"/>
      <c r="H420" s="74"/>
      <c r="I420" s="71"/>
      <c r="J420" s="76"/>
      <c r="K420" s="75"/>
      <c r="L420" s="126"/>
      <c r="M420" s="77"/>
      <c r="N420" s="77"/>
      <c r="Q420"/>
    </row>
    <row r="421" spans="1:17" s="4" customFormat="1">
      <c r="A421" s="71"/>
      <c r="B421" s="71"/>
      <c r="C421" s="58"/>
      <c r="D421" s="58"/>
      <c r="E421" s="72"/>
      <c r="F421" s="141" t="str">
        <f>IF(G421&lt;&gt;"",IF(COUNTIF(種名候補リスト,G421)&gt;0,VLOOKUP(G421,種名候補!$C$2:$D$42,2,0),""),"")</f>
        <v/>
      </c>
      <c r="G421" s="73"/>
      <c r="H421" s="74"/>
      <c r="I421" s="71"/>
      <c r="J421" s="76"/>
      <c r="K421" s="75"/>
      <c r="L421" s="126"/>
      <c r="M421" s="77"/>
      <c r="N421" s="77"/>
      <c r="Q421"/>
    </row>
    <row r="422" spans="1:17" s="4" customFormat="1">
      <c r="A422" s="71"/>
      <c r="B422" s="71"/>
      <c r="C422" s="58"/>
      <c r="D422" s="58"/>
      <c r="E422" s="72"/>
      <c r="F422" s="141" t="str">
        <f>IF(G422&lt;&gt;"",IF(COUNTIF(種名候補リスト,G422)&gt;0,VLOOKUP(G422,種名候補!$C$2:$D$42,2,0),""),"")</f>
        <v/>
      </c>
      <c r="G422" s="73"/>
      <c r="H422" s="74"/>
      <c r="I422" s="71"/>
      <c r="J422" s="76"/>
      <c r="K422" s="75"/>
      <c r="L422" s="126"/>
      <c r="M422" s="77"/>
      <c r="N422" s="77"/>
      <c r="Q422"/>
    </row>
    <row r="423" spans="1:17" s="4" customFormat="1">
      <c r="A423" s="71"/>
      <c r="B423" s="71"/>
      <c r="C423" s="58"/>
      <c r="D423" s="58"/>
      <c r="E423" s="72"/>
      <c r="F423" s="141" t="str">
        <f>IF(G423&lt;&gt;"",IF(COUNTIF(種名候補リスト,G423)&gt;0,VLOOKUP(G423,種名候補!$C$2:$D$42,2,0),""),"")</f>
        <v/>
      </c>
      <c r="G423" s="73"/>
      <c r="H423" s="74"/>
      <c r="I423" s="71"/>
      <c r="J423" s="76"/>
      <c r="K423" s="75"/>
      <c r="L423" s="126"/>
      <c r="M423" s="77"/>
      <c r="N423" s="77"/>
      <c r="Q423"/>
    </row>
    <row r="424" spans="1:17" s="4" customFormat="1">
      <c r="A424" s="71"/>
      <c r="B424" s="71"/>
      <c r="C424" s="58"/>
      <c r="D424" s="58"/>
      <c r="E424" s="72"/>
      <c r="F424" s="141" t="str">
        <f>IF(G424&lt;&gt;"",IF(COUNTIF(種名候補リスト,G424)&gt;0,VLOOKUP(G424,種名候補!$C$2:$D$42,2,0),""),"")</f>
        <v/>
      </c>
      <c r="G424" s="73"/>
      <c r="H424" s="74"/>
      <c r="I424" s="71"/>
      <c r="J424" s="76"/>
      <c r="K424" s="75"/>
      <c r="L424" s="126"/>
      <c r="M424" s="77"/>
      <c r="N424" s="77"/>
      <c r="Q424"/>
    </row>
    <row r="425" spans="1:17" s="4" customFormat="1">
      <c r="A425" s="71"/>
      <c r="B425" s="71"/>
      <c r="C425" s="58"/>
      <c r="D425" s="58"/>
      <c r="E425" s="72"/>
      <c r="F425" s="141" t="str">
        <f>IF(G425&lt;&gt;"",IF(COUNTIF(種名候補リスト,G425)&gt;0,VLOOKUP(G425,種名候補!$C$2:$D$42,2,0),""),"")</f>
        <v/>
      </c>
      <c r="G425" s="73"/>
      <c r="H425" s="74"/>
      <c r="I425" s="71"/>
      <c r="J425" s="76"/>
      <c r="K425" s="75"/>
      <c r="L425" s="126"/>
      <c r="M425" s="77"/>
      <c r="N425" s="77"/>
      <c r="Q425"/>
    </row>
    <row r="426" spans="1:17" s="4" customFormat="1">
      <c r="A426" s="71"/>
      <c r="B426" s="71"/>
      <c r="C426" s="58"/>
      <c r="D426" s="58"/>
      <c r="E426" s="72"/>
      <c r="F426" s="141" t="str">
        <f>IF(G426&lt;&gt;"",IF(COUNTIF(種名候補リスト,G426)&gt;0,VLOOKUP(G426,種名候補!$C$2:$D$42,2,0),""),"")</f>
        <v/>
      </c>
      <c r="G426" s="73"/>
      <c r="H426" s="74"/>
      <c r="I426" s="71"/>
      <c r="J426" s="76"/>
      <c r="K426" s="75"/>
      <c r="L426" s="126"/>
      <c r="M426" s="77"/>
      <c r="N426" s="77"/>
      <c r="Q426"/>
    </row>
    <row r="427" spans="1:17" s="4" customFormat="1">
      <c r="A427" s="71"/>
      <c r="B427" s="71"/>
      <c r="C427" s="58"/>
      <c r="D427" s="58"/>
      <c r="E427" s="72"/>
      <c r="F427" s="141" t="str">
        <f>IF(G427&lt;&gt;"",IF(COUNTIF(種名候補リスト,G427)&gt;0,VLOOKUP(G427,種名候補!$C$2:$D$42,2,0),""),"")</f>
        <v/>
      </c>
      <c r="G427" s="73"/>
      <c r="H427" s="74"/>
      <c r="I427" s="71"/>
      <c r="J427" s="76"/>
      <c r="K427" s="75"/>
      <c r="L427" s="126"/>
      <c r="M427" s="77"/>
      <c r="N427" s="77"/>
      <c r="Q427"/>
    </row>
    <row r="428" spans="1:17" s="4" customFormat="1">
      <c r="A428" s="71"/>
      <c r="B428" s="71"/>
      <c r="C428" s="58"/>
      <c r="D428" s="58"/>
      <c r="E428" s="72"/>
      <c r="F428" s="141" t="str">
        <f>IF(G428&lt;&gt;"",IF(COUNTIF(種名候補リスト,G428)&gt;0,VLOOKUP(G428,種名候補!$C$2:$D$42,2,0),""),"")</f>
        <v/>
      </c>
      <c r="G428" s="73"/>
      <c r="H428" s="74"/>
      <c r="I428" s="71"/>
      <c r="J428" s="76"/>
      <c r="K428" s="75"/>
      <c r="L428" s="126"/>
      <c r="M428" s="77"/>
      <c r="N428" s="77"/>
      <c r="Q428"/>
    </row>
    <row r="429" spans="1:17" s="4" customFormat="1">
      <c r="A429" s="71"/>
      <c r="B429" s="71"/>
      <c r="C429" s="58"/>
      <c r="D429" s="58"/>
      <c r="E429" s="72"/>
      <c r="F429" s="141" t="str">
        <f>IF(G429&lt;&gt;"",IF(COUNTIF(種名候補リスト,G429)&gt;0,VLOOKUP(G429,種名候補!$C$2:$D$42,2,0),""),"")</f>
        <v/>
      </c>
      <c r="G429" s="73"/>
      <c r="H429" s="74"/>
      <c r="I429" s="71"/>
      <c r="J429" s="76"/>
      <c r="K429" s="75"/>
      <c r="L429" s="126"/>
      <c r="M429" s="77"/>
      <c r="N429" s="77"/>
      <c r="Q429"/>
    </row>
    <row r="430" spans="1:17" s="4" customFormat="1">
      <c r="A430" s="71"/>
      <c r="B430" s="71"/>
      <c r="C430" s="58"/>
      <c r="D430" s="58"/>
      <c r="E430" s="72"/>
      <c r="F430" s="141" t="str">
        <f>IF(G430&lt;&gt;"",IF(COUNTIF(種名候補リスト,G430)&gt;0,VLOOKUP(G430,種名候補!$C$2:$D$42,2,0),""),"")</f>
        <v/>
      </c>
      <c r="G430" s="73"/>
      <c r="H430" s="74"/>
      <c r="I430" s="71"/>
      <c r="J430" s="76"/>
      <c r="K430" s="75"/>
      <c r="L430" s="126"/>
      <c r="M430" s="77"/>
      <c r="N430" s="77"/>
      <c r="Q430"/>
    </row>
    <row r="431" spans="1:17" s="4" customFormat="1">
      <c r="A431" s="71"/>
      <c r="B431" s="71"/>
      <c r="C431" s="58"/>
      <c r="D431" s="58"/>
      <c r="E431" s="72"/>
      <c r="F431" s="141" t="str">
        <f>IF(G431&lt;&gt;"",IF(COUNTIF(種名候補リスト,G431)&gt;0,VLOOKUP(G431,種名候補!$C$2:$D$42,2,0),""),"")</f>
        <v/>
      </c>
      <c r="G431" s="73"/>
      <c r="H431" s="74"/>
      <c r="I431" s="71"/>
      <c r="J431" s="76"/>
      <c r="K431" s="75"/>
      <c r="L431" s="126"/>
      <c r="M431" s="77"/>
      <c r="N431" s="77"/>
      <c r="Q431"/>
    </row>
    <row r="432" spans="1:17" s="4" customFormat="1">
      <c r="A432" s="71"/>
      <c r="B432" s="71"/>
      <c r="C432" s="58"/>
      <c r="D432" s="58"/>
      <c r="E432" s="72"/>
      <c r="F432" s="141" t="str">
        <f>IF(G432&lt;&gt;"",IF(COUNTIF(種名候補リスト,G432)&gt;0,VLOOKUP(G432,種名候補!$C$2:$D$42,2,0),""),"")</f>
        <v/>
      </c>
      <c r="G432" s="73"/>
      <c r="H432" s="74"/>
      <c r="I432" s="71"/>
      <c r="J432" s="76"/>
      <c r="K432" s="75"/>
      <c r="L432" s="126"/>
      <c r="M432" s="77"/>
      <c r="N432" s="77"/>
      <c r="Q432"/>
    </row>
    <row r="433" spans="1:17" s="4" customFormat="1">
      <c r="A433" s="71"/>
      <c r="B433" s="71"/>
      <c r="C433" s="58"/>
      <c r="D433" s="58"/>
      <c r="E433" s="72"/>
      <c r="F433" s="141" t="str">
        <f>IF(G433&lt;&gt;"",IF(COUNTIF(種名候補リスト,G433)&gt;0,VLOOKUP(G433,種名候補!$C$2:$D$42,2,0),""),"")</f>
        <v/>
      </c>
      <c r="G433" s="73"/>
      <c r="H433" s="74"/>
      <c r="I433" s="71"/>
      <c r="J433" s="76"/>
      <c r="K433" s="75"/>
      <c r="L433" s="126"/>
      <c r="M433" s="77"/>
      <c r="N433" s="77"/>
      <c r="Q433"/>
    </row>
    <row r="434" spans="1:17" s="4" customFormat="1">
      <c r="A434" s="71"/>
      <c r="B434" s="71"/>
      <c r="C434" s="58"/>
      <c r="D434" s="58"/>
      <c r="E434" s="72"/>
      <c r="F434" s="141" t="str">
        <f>IF(G434&lt;&gt;"",IF(COUNTIF(種名候補リスト,G434)&gt;0,VLOOKUP(G434,種名候補!$C$2:$D$42,2,0),""),"")</f>
        <v/>
      </c>
      <c r="G434" s="73"/>
      <c r="H434" s="74"/>
      <c r="I434" s="71"/>
      <c r="J434" s="76"/>
      <c r="K434" s="75"/>
      <c r="L434" s="126"/>
      <c r="M434" s="77"/>
      <c r="N434" s="77"/>
      <c r="Q434"/>
    </row>
    <row r="435" spans="1:17" s="4" customFormat="1">
      <c r="A435" s="71"/>
      <c r="B435" s="71"/>
      <c r="C435" s="58"/>
      <c r="D435" s="58"/>
      <c r="E435" s="72"/>
      <c r="F435" s="141" t="str">
        <f>IF(G435&lt;&gt;"",IF(COUNTIF(種名候補リスト,G435)&gt;0,VLOOKUP(G435,種名候補!$C$2:$D$42,2,0),""),"")</f>
        <v/>
      </c>
      <c r="G435" s="73"/>
      <c r="H435" s="74"/>
      <c r="I435" s="71"/>
      <c r="J435" s="76"/>
      <c r="K435" s="75"/>
      <c r="L435" s="126"/>
      <c r="M435" s="77"/>
      <c r="N435" s="77"/>
      <c r="Q435"/>
    </row>
    <row r="436" spans="1:17" s="4" customFormat="1">
      <c r="A436" s="71"/>
      <c r="B436" s="71"/>
      <c r="C436" s="58"/>
      <c r="D436" s="58"/>
      <c r="E436" s="72"/>
      <c r="F436" s="141" t="str">
        <f>IF(G436&lt;&gt;"",IF(COUNTIF(種名候補リスト,G436)&gt;0,VLOOKUP(G436,種名候補!$C$2:$D$42,2,0),""),"")</f>
        <v/>
      </c>
      <c r="G436" s="73"/>
      <c r="H436" s="74"/>
      <c r="I436" s="71"/>
      <c r="J436" s="76"/>
      <c r="K436" s="75"/>
      <c r="L436" s="126"/>
      <c r="M436" s="77"/>
      <c r="N436" s="77"/>
      <c r="Q436"/>
    </row>
    <row r="437" spans="1:17" s="4" customFormat="1">
      <c r="A437" s="71"/>
      <c r="B437" s="71"/>
      <c r="C437" s="58"/>
      <c r="D437" s="58"/>
      <c r="E437" s="72"/>
      <c r="F437" s="141" t="str">
        <f>IF(G437&lt;&gt;"",IF(COUNTIF(種名候補リスト,G437)&gt;0,VLOOKUP(G437,種名候補!$C$2:$D$42,2,0),""),"")</f>
        <v/>
      </c>
      <c r="G437" s="73"/>
      <c r="H437" s="74"/>
      <c r="I437" s="71"/>
      <c r="J437" s="76"/>
      <c r="K437" s="75"/>
      <c r="L437" s="126"/>
      <c r="M437" s="77"/>
      <c r="N437" s="77"/>
      <c r="Q437"/>
    </row>
    <row r="438" spans="1:17" s="4" customFormat="1">
      <c r="A438" s="71"/>
      <c r="B438" s="71"/>
      <c r="C438" s="58"/>
      <c r="D438" s="58"/>
      <c r="E438" s="72"/>
      <c r="F438" s="141" t="str">
        <f>IF(G438&lt;&gt;"",IF(COUNTIF(種名候補リスト,G438)&gt;0,VLOOKUP(G438,種名候補!$C$2:$D$42,2,0),""),"")</f>
        <v/>
      </c>
      <c r="G438" s="73"/>
      <c r="H438" s="74"/>
      <c r="I438" s="71"/>
      <c r="J438" s="76"/>
      <c r="K438" s="75"/>
      <c r="L438" s="126"/>
      <c r="M438" s="77"/>
      <c r="N438" s="77"/>
      <c r="Q438"/>
    </row>
    <row r="439" spans="1:17" s="4" customFormat="1">
      <c r="A439" s="71"/>
      <c r="B439" s="71"/>
      <c r="C439" s="58"/>
      <c r="D439" s="58"/>
      <c r="E439" s="72"/>
      <c r="F439" s="141" t="str">
        <f>IF(G439&lt;&gt;"",IF(COUNTIF(種名候補リスト,G439)&gt;0,VLOOKUP(G439,種名候補!$C$2:$D$42,2,0),""),"")</f>
        <v/>
      </c>
      <c r="G439" s="73"/>
      <c r="H439" s="74"/>
      <c r="I439" s="71"/>
      <c r="J439" s="76"/>
      <c r="K439" s="75"/>
      <c r="L439" s="126"/>
      <c r="M439" s="77"/>
      <c r="N439" s="77"/>
      <c r="Q439"/>
    </row>
    <row r="440" spans="1:17" s="4" customFormat="1">
      <c r="A440" s="71"/>
      <c r="B440" s="71"/>
      <c r="C440" s="58"/>
      <c r="D440" s="58"/>
      <c r="E440" s="72"/>
      <c r="F440" s="141" t="str">
        <f>IF(G440&lt;&gt;"",IF(COUNTIF(種名候補リスト,G440)&gt;0,VLOOKUP(G440,種名候補!$C$2:$D$42,2,0),""),"")</f>
        <v/>
      </c>
      <c r="G440" s="73"/>
      <c r="H440" s="74"/>
      <c r="I440" s="71"/>
      <c r="J440" s="76"/>
      <c r="K440" s="75"/>
      <c r="L440" s="126"/>
      <c r="M440" s="77"/>
      <c r="N440" s="77"/>
      <c r="Q440"/>
    </row>
    <row r="441" spans="1:17" s="4" customFormat="1">
      <c r="A441" s="71"/>
      <c r="B441" s="71"/>
      <c r="C441" s="58"/>
      <c r="D441" s="58"/>
      <c r="E441" s="72"/>
      <c r="F441" s="141" t="str">
        <f>IF(G441&lt;&gt;"",IF(COUNTIF(種名候補リスト,G441)&gt;0,VLOOKUP(G441,種名候補!$C$2:$D$42,2,0),""),"")</f>
        <v/>
      </c>
      <c r="G441" s="73"/>
      <c r="H441" s="74"/>
      <c r="I441" s="71"/>
      <c r="J441" s="76"/>
      <c r="K441" s="75"/>
      <c r="L441" s="126"/>
      <c r="M441" s="77"/>
      <c r="N441" s="77"/>
      <c r="Q441"/>
    </row>
    <row r="442" spans="1:17" s="4" customFormat="1">
      <c r="A442" s="71"/>
      <c r="B442" s="71"/>
      <c r="C442" s="58"/>
      <c r="D442" s="58"/>
      <c r="E442" s="72"/>
      <c r="F442" s="141" t="str">
        <f>IF(G442&lt;&gt;"",IF(COUNTIF(種名候補リスト,G442)&gt;0,VLOOKUP(G442,種名候補!$C$2:$D$42,2,0),""),"")</f>
        <v/>
      </c>
      <c r="G442" s="73"/>
      <c r="H442" s="74"/>
      <c r="I442" s="71"/>
      <c r="J442" s="76"/>
      <c r="K442" s="75"/>
      <c r="L442" s="126"/>
      <c r="M442" s="77"/>
      <c r="N442" s="77"/>
      <c r="Q442"/>
    </row>
    <row r="443" spans="1:17" s="4" customFormat="1">
      <c r="A443" s="71"/>
      <c r="B443" s="71"/>
      <c r="C443" s="58"/>
      <c r="D443" s="58"/>
      <c r="E443" s="72"/>
      <c r="F443" s="141" t="str">
        <f>IF(G443&lt;&gt;"",IF(COUNTIF(種名候補リスト,G443)&gt;0,VLOOKUP(G443,種名候補!$C$2:$D$42,2,0),""),"")</f>
        <v/>
      </c>
      <c r="G443" s="73"/>
      <c r="H443" s="74"/>
      <c r="I443" s="71"/>
      <c r="J443" s="76"/>
      <c r="K443" s="75"/>
      <c r="L443" s="126"/>
      <c r="M443" s="77"/>
      <c r="N443" s="77"/>
      <c r="Q443"/>
    </row>
    <row r="444" spans="1:17" s="4" customFormat="1">
      <c r="A444" s="71"/>
      <c r="B444" s="71"/>
      <c r="C444" s="58"/>
      <c r="D444" s="58"/>
      <c r="E444" s="72"/>
      <c r="F444" s="141" t="str">
        <f>IF(G444&lt;&gt;"",IF(COUNTIF(種名候補リスト,G444)&gt;0,VLOOKUP(G444,種名候補!$C$2:$D$42,2,0),""),"")</f>
        <v/>
      </c>
      <c r="G444" s="73"/>
      <c r="H444" s="74"/>
      <c r="I444" s="71"/>
      <c r="J444" s="76"/>
      <c r="K444" s="75"/>
      <c r="L444" s="126"/>
      <c r="M444" s="77"/>
      <c r="N444" s="77"/>
      <c r="Q444"/>
    </row>
    <row r="445" spans="1:17" s="4" customFormat="1">
      <c r="A445" s="71"/>
      <c r="B445" s="71"/>
      <c r="C445" s="58"/>
      <c r="D445" s="58"/>
      <c r="E445" s="72"/>
      <c r="F445" s="141" t="str">
        <f>IF(G445&lt;&gt;"",IF(COUNTIF(種名候補リスト,G445)&gt;0,VLOOKUP(G445,種名候補!$C$2:$D$42,2,0),""),"")</f>
        <v/>
      </c>
      <c r="G445" s="73"/>
      <c r="H445" s="74"/>
      <c r="I445" s="71"/>
      <c r="J445" s="76"/>
      <c r="K445" s="75"/>
      <c r="L445" s="126"/>
      <c r="M445" s="77"/>
      <c r="N445" s="77"/>
      <c r="Q445"/>
    </row>
    <row r="446" spans="1:17" s="4" customFormat="1">
      <c r="A446" s="71"/>
      <c r="B446" s="71"/>
      <c r="C446" s="58"/>
      <c r="D446" s="58"/>
      <c r="E446" s="72"/>
      <c r="F446" s="141" t="str">
        <f>IF(G446&lt;&gt;"",IF(COUNTIF(種名候補リスト,G446)&gt;0,VLOOKUP(G446,種名候補!$C$2:$D$42,2,0),""),"")</f>
        <v/>
      </c>
      <c r="G446" s="73"/>
      <c r="H446" s="74"/>
      <c r="I446" s="71"/>
      <c r="J446" s="76"/>
      <c r="K446" s="75"/>
      <c r="L446" s="126"/>
      <c r="M446" s="77"/>
      <c r="N446" s="77"/>
      <c r="Q446"/>
    </row>
    <row r="447" spans="1:17" s="4" customFormat="1">
      <c r="A447" s="71"/>
      <c r="B447" s="71"/>
      <c r="C447" s="58"/>
      <c r="D447" s="58"/>
      <c r="E447" s="72"/>
      <c r="F447" s="141" t="str">
        <f>IF(G447&lt;&gt;"",IF(COUNTIF(種名候補リスト,G447)&gt;0,VLOOKUP(G447,種名候補!$C$2:$D$42,2,0),""),"")</f>
        <v/>
      </c>
      <c r="G447" s="73"/>
      <c r="H447" s="74"/>
      <c r="I447" s="71"/>
      <c r="J447" s="76"/>
      <c r="K447" s="75"/>
      <c r="L447" s="126"/>
      <c r="M447" s="77"/>
      <c r="N447" s="77"/>
      <c r="Q447"/>
    </row>
    <row r="448" spans="1:17" s="4" customFormat="1">
      <c r="A448" s="71"/>
      <c r="B448" s="71"/>
      <c r="C448" s="58"/>
      <c r="D448" s="58"/>
      <c r="E448" s="72"/>
      <c r="F448" s="141" t="str">
        <f>IF(G448&lt;&gt;"",IF(COUNTIF(種名候補リスト,G448)&gt;0,VLOOKUP(G448,種名候補!$C$2:$D$42,2,0),""),"")</f>
        <v/>
      </c>
      <c r="G448" s="73"/>
      <c r="H448" s="74"/>
      <c r="I448" s="71"/>
      <c r="J448" s="76"/>
      <c r="K448" s="75"/>
      <c r="L448" s="126"/>
      <c r="M448" s="77"/>
      <c r="N448" s="77"/>
      <c r="Q448"/>
    </row>
    <row r="449" spans="1:17" s="4" customFormat="1">
      <c r="A449" s="71"/>
      <c r="B449" s="71"/>
      <c r="C449" s="58"/>
      <c r="D449" s="58"/>
      <c r="E449" s="72"/>
      <c r="F449" s="141" t="str">
        <f>IF(G449&lt;&gt;"",IF(COUNTIF(種名候補リスト,G449)&gt;0,VLOOKUP(G449,種名候補!$C$2:$D$42,2,0),""),"")</f>
        <v/>
      </c>
      <c r="G449" s="73"/>
      <c r="H449" s="74"/>
      <c r="I449" s="71"/>
      <c r="J449" s="76"/>
      <c r="K449" s="75"/>
      <c r="L449" s="126"/>
      <c r="M449" s="77"/>
      <c r="N449" s="77"/>
      <c r="Q449"/>
    </row>
    <row r="450" spans="1:17" s="4" customFormat="1">
      <c r="A450" s="71"/>
      <c r="B450" s="71"/>
      <c r="C450" s="58"/>
      <c r="D450" s="58"/>
      <c r="E450" s="72"/>
      <c r="F450" s="141" t="str">
        <f>IF(G450&lt;&gt;"",IF(COUNTIF(種名候補リスト,G450)&gt;0,VLOOKUP(G450,種名候補!$C$2:$D$42,2,0),""),"")</f>
        <v/>
      </c>
      <c r="G450" s="73"/>
      <c r="H450" s="74"/>
      <c r="I450" s="71"/>
      <c r="J450" s="76"/>
      <c r="K450" s="75"/>
      <c r="L450" s="126"/>
      <c r="M450" s="77"/>
      <c r="N450" s="77"/>
      <c r="Q450"/>
    </row>
    <row r="451" spans="1:17" s="4" customFormat="1">
      <c r="A451" s="71"/>
      <c r="B451" s="71"/>
      <c r="C451" s="58"/>
      <c r="D451" s="58"/>
      <c r="E451" s="72"/>
      <c r="F451" s="141" t="str">
        <f>IF(G451&lt;&gt;"",IF(COUNTIF(種名候補リスト,G451)&gt;0,VLOOKUP(G451,種名候補!$C$2:$D$42,2,0),""),"")</f>
        <v/>
      </c>
      <c r="G451" s="73"/>
      <c r="H451" s="74"/>
      <c r="I451" s="71"/>
      <c r="J451" s="76"/>
      <c r="K451" s="75"/>
      <c r="L451" s="126"/>
      <c r="M451" s="77"/>
      <c r="N451" s="77"/>
      <c r="Q451"/>
    </row>
    <row r="452" spans="1:17" s="4" customFormat="1">
      <c r="A452" s="71"/>
      <c r="B452" s="71"/>
      <c r="C452" s="58"/>
      <c r="D452" s="58"/>
      <c r="E452" s="72"/>
      <c r="F452" s="141" t="str">
        <f>IF(G452&lt;&gt;"",IF(COUNTIF(種名候補リスト,G452)&gt;0,VLOOKUP(G452,種名候補!$C$2:$D$42,2,0),""),"")</f>
        <v/>
      </c>
      <c r="G452" s="73"/>
      <c r="H452" s="74"/>
      <c r="I452" s="71"/>
      <c r="J452" s="76"/>
      <c r="K452" s="75"/>
      <c r="L452" s="126"/>
      <c r="M452" s="77"/>
      <c r="N452" s="77"/>
      <c r="Q452"/>
    </row>
    <row r="453" spans="1:17" s="4" customFormat="1">
      <c r="A453" s="71"/>
      <c r="B453" s="71"/>
      <c r="C453" s="58"/>
      <c r="D453" s="58"/>
      <c r="E453" s="72"/>
      <c r="F453" s="141" t="str">
        <f>IF(G453&lt;&gt;"",IF(COUNTIF(種名候補リスト,G453)&gt;0,VLOOKUP(G453,種名候補!$C$2:$D$42,2,0),""),"")</f>
        <v/>
      </c>
      <c r="G453" s="73"/>
      <c r="H453" s="74"/>
      <c r="I453" s="71"/>
      <c r="J453" s="76"/>
      <c r="K453" s="75"/>
      <c r="L453" s="126"/>
      <c r="M453" s="77"/>
      <c r="N453" s="77"/>
      <c r="Q453"/>
    </row>
    <row r="454" spans="1:17" s="4" customFormat="1">
      <c r="A454" s="71"/>
      <c r="B454" s="71"/>
      <c r="C454" s="58"/>
      <c r="D454" s="58"/>
      <c r="E454" s="72"/>
      <c r="F454" s="141" t="str">
        <f>IF(G454&lt;&gt;"",IF(COUNTIF(種名候補リスト,G454)&gt;0,VLOOKUP(G454,種名候補!$C$2:$D$42,2,0),""),"")</f>
        <v/>
      </c>
      <c r="G454" s="73"/>
      <c r="H454" s="74"/>
      <c r="I454" s="71"/>
      <c r="J454" s="76"/>
      <c r="K454" s="75"/>
      <c r="L454" s="126"/>
      <c r="M454" s="77"/>
      <c r="N454" s="77"/>
      <c r="Q454"/>
    </row>
    <row r="455" spans="1:17" s="4" customFormat="1">
      <c r="A455" s="71"/>
      <c r="B455" s="71"/>
      <c r="C455" s="58"/>
      <c r="D455" s="58"/>
      <c r="E455" s="72"/>
      <c r="F455" s="141" t="str">
        <f>IF(G455&lt;&gt;"",IF(COUNTIF(種名候補リスト,G455)&gt;0,VLOOKUP(G455,種名候補!$C$2:$D$42,2,0),""),"")</f>
        <v/>
      </c>
      <c r="G455" s="73"/>
      <c r="H455" s="74"/>
      <c r="I455" s="71"/>
      <c r="J455" s="76"/>
      <c r="K455" s="75"/>
      <c r="L455" s="126"/>
      <c r="M455" s="77"/>
      <c r="N455" s="77"/>
      <c r="Q455"/>
    </row>
    <row r="456" spans="1:17" s="4" customFormat="1">
      <c r="A456" s="71"/>
      <c r="B456" s="71"/>
      <c r="C456" s="58"/>
      <c r="D456" s="58"/>
      <c r="E456" s="72"/>
      <c r="F456" s="141" t="str">
        <f>IF(G456&lt;&gt;"",IF(COUNTIF(種名候補リスト,G456)&gt;0,VLOOKUP(G456,種名候補!$C$2:$D$42,2,0),""),"")</f>
        <v/>
      </c>
      <c r="G456" s="73"/>
      <c r="H456" s="74"/>
      <c r="I456" s="71"/>
      <c r="J456" s="76"/>
      <c r="K456" s="75"/>
      <c r="L456" s="126"/>
      <c r="M456" s="77"/>
      <c r="N456" s="77"/>
      <c r="Q456"/>
    </row>
    <row r="457" spans="1:17" s="4" customFormat="1">
      <c r="A457" s="71"/>
      <c r="B457" s="71"/>
      <c r="C457" s="58"/>
      <c r="D457" s="58"/>
      <c r="E457" s="72"/>
      <c r="F457" s="141" t="str">
        <f>IF(G457&lt;&gt;"",IF(COUNTIF(種名候補リスト,G457)&gt;0,VLOOKUP(G457,種名候補!$C$2:$D$42,2,0),""),"")</f>
        <v/>
      </c>
      <c r="G457" s="73"/>
      <c r="H457" s="74"/>
      <c r="I457" s="71"/>
      <c r="J457" s="76"/>
      <c r="K457" s="75"/>
      <c r="L457" s="126"/>
      <c r="M457" s="77"/>
      <c r="N457" s="77"/>
      <c r="Q457"/>
    </row>
    <row r="458" spans="1:17" s="4" customFormat="1">
      <c r="A458" s="71"/>
      <c r="B458" s="71"/>
      <c r="C458" s="58"/>
      <c r="D458" s="58"/>
      <c r="E458" s="72"/>
      <c r="F458" s="141" t="str">
        <f>IF(G458&lt;&gt;"",IF(COUNTIF(種名候補リスト,G458)&gt;0,VLOOKUP(G458,種名候補!$C$2:$D$42,2,0),""),"")</f>
        <v/>
      </c>
      <c r="G458" s="73"/>
      <c r="H458" s="74"/>
      <c r="I458" s="71"/>
      <c r="J458" s="76"/>
      <c r="K458" s="75"/>
      <c r="L458" s="126"/>
      <c r="M458" s="77"/>
      <c r="N458" s="77"/>
      <c r="Q458"/>
    </row>
    <row r="459" spans="1:17" s="4" customFormat="1">
      <c r="A459" s="71"/>
      <c r="B459" s="71"/>
      <c r="C459" s="58"/>
      <c r="D459" s="58"/>
      <c r="E459" s="72"/>
      <c r="F459" s="141" t="str">
        <f>IF(G459&lt;&gt;"",IF(COUNTIF(種名候補リスト,G459)&gt;0,VLOOKUP(G459,種名候補!$C$2:$D$42,2,0),""),"")</f>
        <v/>
      </c>
      <c r="G459" s="73"/>
      <c r="H459" s="74"/>
      <c r="I459" s="71"/>
      <c r="J459" s="76"/>
      <c r="K459" s="75"/>
      <c r="L459" s="126"/>
      <c r="M459" s="77"/>
      <c r="N459" s="77"/>
      <c r="Q459"/>
    </row>
    <row r="460" spans="1:17" s="4" customFormat="1">
      <c r="A460" s="71"/>
      <c r="B460" s="71"/>
      <c r="C460" s="58"/>
      <c r="D460" s="58"/>
      <c r="E460" s="72"/>
      <c r="F460" s="141" t="str">
        <f>IF(G460&lt;&gt;"",IF(COUNTIF(種名候補リスト,G460)&gt;0,VLOOKUP(G460,種名候補!$C$2:$D$42,2,0),""),"")</f>
        <v/>
      </c>
      <c r="G460" s="73"/>
      <c r="H460" s="74"/>
      <c r="I460" s="71"/>
      <c r="J460" s="76"/>
      <c r="K460" s="75"/>
      <c r="L460" s="126"/>
      <c r="M460" s="77"/>
      <c r="N460" s="77"/>
      <c r="Q460"/>
    </row>
    <row r="461" spans="1:17" s="4" customFormat="1">
      <c r="A461" s="71"/>
      <c r="B461" s="71"/>
      <c r="C461" s="58"/>
      <c r="D461" s="58"/>
      <c r="E461" s="72"/>
      <c r="F461" s="141" t="str">
        <f>IF(G461&lt;&gt;"",IF(COUNTIF(種名候補リスト,G461)&gt;0,VLOOKUP(G461,種名候補!$C$2:$D$42,2,0),""),"")</f>
        <v/>
      </c>
      <c r="G461" s="73"/>
      <c r="H461" s="74"/>
      <c r="I461" s="71"/>
      <c r="J461" s="76"/>
      <c r="K461" s="75"/>
      <c r="L461" s="126"/>
      <c r="M461" s="77"/>
      <c r="N461" s="77"/>
      <c r="Q461"/>
    </row>
    <row r="462" spans="1:17" s="4" customFormat="1">
      <c r="A462" s="71"/>
      <c r="B462" s="71"/>
      <c r="C462" s="58"/>
      <c r="D462" s="58"/>
      <c r="E462" s="72"/>
      <c r="F462" s="141" t="str">
        <f>IF(G462&lt;&gt;"",IF(COUNTIF(種名候補リスト,G462)&gt;0,VLOOKUP(G462,種名候補!$C$2:$D$42,2,0),""),"")</f>
        <v/>
      </c>
      <c r="G462" s="73"/>
      <c r="H462" s="74"/>
      <c r="I462" s="71"/>
      <c r="J462" s="76"/>
      <c r="K462" s="75"/>
      <c r="L462" s="126"/>
      <c r="M462" s="77"/>
      <c r="N462" s="77"/>
      <c r="Q462"/>
    </row>
    <row r="463" spans="1:17" s="4" customFormat="1">
      <c r="A463" s="71"/>
      <c r="B463" s="71"/>
      <c r="C463" s="58"/>
      <c r="D463" s="58"/>
      <c r="E463" s="72"/>
      <c r="F463" s="141" t="str">
        <f>IF(G463&lt;&gt;"",IF(COUNTIF(種名候補リスト,G463)&gt;0,VLOOKUP(G463,種名候補!$C$2:$D$42,2,0),""),"")</f>
        <v/>
      </c>
      <c r="G463" s="73"/>
      <c r="H463" s="74"/>
      <c r="I463" s="71"/>
      <c r="J463" s="76"/>
      <c r="K463" s="75"/>
      <c r="L463" s="126"/>
      <c r="M463" s="77"/>
      <c r="N463" s="77"/>
      <c r="Q463"/>
    </row>
    <row r="464" spans="1:17" s="4" customFormat="1">
      <c r="A464" s="71"/>
      <c r="B464" s="71"/>
      <c r="C464" s="58"/>
      <c r="D464" s="58"/>
      <c r="E464" s="72"/>
      <c r="F464" s="141" t="str">
        <f>IF(G464&lt;&gt;"",IF(COUNTIF(種名候補リスト,G464)&gt;0,VLOOKUP(G464,種名候補!$C$2:$D$42,2,0),""),"")</f>
        <v/>
      </c>
      <c r="G464" s="73"/>
      <c r="H464" s="74"/>
      <c r="I464" s="71"/>
      <c r="J464" s="76"/>
      <c r="K464" s="75"/>
      <c r="L464" s="126"/>
      <c r="M464" s="77"/>
      <c r="N464" s="77"/>
      <c r="Q464"/>
    </row>
    <row r="465" spans="1:17" s="4" customFormat="1">
      <c r="A465" s="71"/>
      <c r="B465" s="71"/>
      <c r="C465" s="58"/>
      <c r="D465" s="58"/>
      <c r="E465" s="72"/>
      <c r="F465" s="141" t="str">
        <f>IF(G465&lt;&gt;"",IF(COUNTIF(種名候補リスト,G465)&gt;0,VLOOKUP(G465,種名候補!$C$2:$D$42,2,0),""),"")</f>
        <v/>
      </c>
      <c r="G465" s="73"/>
      <c r="H465" s="74"/>
      <c r="I465" s="71"/>
      <c r="J465" s="76"/>
      <c r="K465" s="75"/>
      <c r="L465" s="126"/>
      <c r="M465" s="77"/>
      <c r="N465" s="77"/>
      <c r="Q465"/>
    </row>
    <row r="466" spans="1:17" s="4" customFormat="1">
      <c r="A466" s="71"/>
      <c r="B466" s="71"/>
      <c r="C466" s="58"/>
      <c r="D466" s="58"/>
      <c r="E466" s="72"/>
      <c r="F466" s="141" t="str">
        <f>IF(G466&lt;&gt;"",IF(COUNTIF(種名候補リスト,G466)&gt;0,VLOOKUP(G466,種名候補!$C$2:$D$42,2,0),""),"")</f>
        <v/>
      </c>
      <c r="G466" s="73"/>
      <c r="H466" s="74"/>
      <c r="I466" s="71"/>
      <c r="J466" s="76"/>
      <c r="K466" s="75"/>
      <c r="L466" s="126"/>
      <c r="M466" s="77"/>
      <c r="N466" s="77"/>
      <c r="Q466"/>
    </row>
    <row r="467" spans="1:17" s="4" customFormat="1">
      <c r="A467" s="71"/>
      <c r="B467" s="71"/>
      <c r="C467" s="58"/>
      <c r="D467" s="58"/>
      <c r="E467" s="72"/>
      <c r="F467" s="141" t="str">
        <f>IF(G467&lt;&gt;"",IF(COUNTIF(種名候補リスト,G467)&gt;0,VLOOKUP(G467,種名候補!$C$2:$D$42,2,0),""),"")</f>
        <v/>
      </c>
      <c r="G467" s="73"/>
      <c r="H467" s="74"/>
      <c r="I467" s="71"/>
      <c r="J467" s="76"/>
      <c r="K467" s="75"/>
      <c r="L467" s="126"/>
      <c r="M467" s="77"/>
      <c r="N467" s="77"/>
      <c r="Q467"/>
    </row>
    <row r="468" spans="1:17" s="4" customFormat="1">
      <c r="A468" s="71"/>
      <c r="B468" s="71"/>
      <c r="C468" s="58"/>
      <c r="D468" s="58"/>
      <c r="E468" s="72"/>
      <c r="F468" s="141" t="str">
        <f>IF(G468&lt;&gt;"",IF(COUNTIF(種名候補リスト,G468)&gt;0,VLOOKUP(G468,種名候補!$C$2:$D$42,2,0),""),"")</f>
        <v/>
      </c>
      <c r="G468" s="73"/>
      <c r="H468" s="74"/>
      <c r="I468" s="71"/>
      <c r="J468" s="76"/>
      <c r="K468" s="75"/>
      <c r="L468" s="126"/>
      <c r="M468" s="77"/>
      <c r="N468" s="77"/>
      <c r="Q468"/>
    </row>
    <row r="469" spans="1:17" s="4" customFormat="1">
      <c r="A469" s="71"/>
      <c r="B469" s="71"/>
      <c r="C469" s="58"/>
      <c r="D469" s="58"/>
      <c r="E469" s="72"/>
      <c r="F469" s="141" t="str">
        <f>IF(G469&lt;&gt;"",IF(COUNTIF(種名候補リスト,G469)&gt;0,VLOOKUP(G469,種名候補!$C$2:$D$42,2,0),""),"")</f>
        <v/>
      </c>
      <c r="G469" s="73"/>
      <c r="H469" s="74"/>
      <c r="I469" s="71"/>
      <c r="J469" s="76"/>
      <c r="K469" s="75"/>
      <c r="L469" s="126"/>
      <c r="M469" s="77"/>
      <c r="N469" s="77"/>
      <c r="Q469"/>
    </row>
    <row r="470" spans="1:17" s="4" customFormat="1">
      <c r="A470" s="71"/>
      <c r="B470" s="71"/>
      <c r="C470" s="58"/>
      <c r="D470" s="58"/>
      <c r="E470" s="72"/>
      <c r="F470" s="141" t="str">
        <f>IF(G470&lt;&gt;"",IF(COUNTIF(種名候補リスト,G470)&gt;0,VLOOKUP(G470,種名候補!$C$2:$D$42,2,0),""),"")</f>
        <v/>
      </c>
      <c r="G470" s="73"/>
      <c r="H470" s="74"/>
      <c r="I470" s="71"/>
      <c r="J470" s="76"/>
      <c r="K470" s="75"/>
      <c r="L470" s="126"/>
      <c r="M470" s="77"/>
      <c r="N470" s="77"/>
      <c r="Q470"/>
    </row>
    <row r="471" spans="1:17" s="4" customFormat="1">
      <c r="A471" s="71"/>
      <c r="B471" s="71"/>
      <c r="C471" s="58"/>
      <c r="D471" s="58"/>
      <c r="E471" s="72"/>
      <c r="F471" s="141" t="str">
        <f>IF(G471&lt;&gt;"",IF(COUNTIF(種名候補リスト,G471)&gt;0,VLOOKUP(G471,種名候補!$C$2:$D$42,2,0),""),"")</f>
        <v/>
      </c>
      <c r="G471" s="73"/>
      <c r="H471" s="74"/>
      <c r="I471" s="71"/>
      <c r="J471" s="76"/>
      <c r="K471" s="75"/>
      <c r="L471" s="126"/>
      <c r="M471" s="77"/>
      <c r="N471" s="77"/>
      <c r="Q471"/>
    </row>
    <row r="472" spans="1:17" s="4" customFormat="1">
      <c r="A472" s="71"/>
      <c r="B472" s="71"/>
      <c r="C472" s="58"/>
      <c r="D472" s="58"/>
      <c r="E472" s="72"/>
      <c r="F472" s="141" t="str">
        <f>IF(G472&lt;&gt;"",IF(COUNTIF(種名候補リスト,G472)&gt;0,VLOOKUP(G472,種名候補!$C$2:$D$42,2,0),""),"")</f>
        <v/>
      </c>
      <c r="G472" s="73"/>
      <c r="H472" s="74"/>
      <c r="I472" s="71"/>
      <c r="J472" s="76"/>
      <c r="K472" s="75"/>
      <c r="L472" s="126"/>
      <c r="M472" s="77"/>
      <c r="N472" s="77"/>
      <c r="Q472"/>
    </row>
    <row r="473" spans="1:17" s="4" customFormat="1">
      <c r="A473" s="71"/>
      <c r="B473" s="71"/>
      <c r="C473" s="58"/>
      <c r="D473" s="58"/>
      <c r="E473" s="72"/>
      <c r="F473" s="141" t="str">
        <f>IF(G473&lt;&gt;"",IF(COUNTIF(種名候補リスト,G473)&gt;0,VLOOKUP(G473,種名候補!$C$2:$D$42,2,0),""),"")</f>
        <v/>
      </c>
      <c r="G473" s="73"/>
      <c r="H473" s="74"/>
      <c r="I473" s="71"/>
      <c r="J473" s="76"/>
      <c r="K473" s="75"/>
      <c r="L473" s="126"/>
      <c r="M473" s="77"/>
      <c r="N473" s="77"/>
      <c r="Q473"/>
    </row>
    <row r="474" spans="1:17" s="4" customFormat="1">
      <c r="A474" s="71"/>
      <c r="B474" s="71"/>
      <c r="C474" s="58"/>
      <c r="D474" s="58"/>
      <c r="E474" s="72"/>
      <c r="F474" s="141" t="str">
        <f>IF(G474&lt;&gt;"",IF(COUNTIF(種名候補リスト,G474)&gt;0,VLOOKUP(G474,種名候補!$C$2:$D$42,2,0),""),"")</f>
        <v/>
      </c>
      <c r="G474" s="73"/>
      <c r="H474" s="74"/>
      <c r="I474" s="71"/>
      <c r="J474" s="76"/>
      <c r="K474" s="75"/>
      <c r="L474" s="126"/>
      <c r="M474" s="77"/>
      <c r="N474" s="77"/>
      <c r="Q474"/>
    </row>
    <row r="475" spans="1:17" s="4" customFormat="1">
      <c r="A475" s="71"/>
      <c r="B475" s="71"/>
      <c r="C475" s="58"/>
      <c r="D475" s="58"/>
      <c r="E475" s="72"/>
      <c r="F475" s="141" t="str">
        <f>IF(G475&lt;&gt;"",IF(COUNTIF(種名候補リスト,G475)&gt;0,VLOOKUP(G475,種名候補!$C$2:$D$42,2,0),""),"")</f>
        <v/>
      </c>
      <c r="G475" s="73"/>
      <c r="H475" s="74"/>
      <c r="I475" s="71"/>
      <c r="J475" s="76"/>
      <c r="K475" s="75"/>
      <c r="L475" s="126"/>
      <c r="M475" s="77"/>
      <c r="N475" s="77"/>
      <c r="Q475"/>
    </row>
    <row r="476" spans="1:17" s="4" customFormat="1">
      <c r="A476" s="71"/>
      <c r="B476" s="71"/>
      <c r="C476" s="58"/>
      <c r="D476" s="58"/>
      <c r="E476" s="72"/>
      <c r="F476" s="141" t="str">
        <f>IF(G476&lt;&gt;"",IF(COUNTIF(種名候補リスト,G476)&gt;0,VLOOKUP(G476,種名候補!$C$2:$D$42,2,0),""),"")</f>
        <v/>
      </c>
      <c r="G476" s="73"/>
      <c r="H476" s="74"/>
      <c r="I476" s="71"/>
      <c r="J476" s="76"/>
      <c r="K476" s="75"/>
      <c r="L476" s="126"/>
      <c r="M476" s="77"/>
      <c r="N476" s="77"/>
      <c r="Q476"/>
    </row>
    <row r="477" spans="1:17" s="4" customFormat="1">
      <c r="A477" s="71"/>
      <c r="B477" s="71"/>
      <c r="C477" s="58"/>
      <c r="D477" s="58"/>
      <c r="E477" s="72"/>
      <c r="F477" s="141" t="str">
        <f>IF(G477&lt;&gt;"",IF(COUNTIF(種名候補リスト,G477)&gt;0,VLOOKUP(G477,種名候補!$C$2:$D$42,2,0),""),"")</f>
        <v/>
      </c>
      <c r="G477" s="73"/>
      <c r="H477" s="74"/>
      <c r="I477" s="71"/>
      <c r="J477" s="76"/>
      <c r="K477" s="75"/>
      <c r="L477" s="126"/>
      <c r="M477" s="77"/>
      <c r="N477" s="77"/>
      <c r="Q477"/>
    </row>
    <row r="478" spans="1:17" s="4" customFormat="1">
      <c r="A478" s="71"/>
      <c r="B478" s="71"/>
      <c r="C478" s="58"/>
      <c r="D478" s="58"/>
      <c r="E478" s="72"/>
      <c r="F478" s="141" t="str">
        <f>IF(G478&lt;&gt;"",IF(COUNTIF(種名候補リスト,G478)&gt;0,VLOOKUP(G478,種名候補!$C$2:$D$42,2,0),""),"")</f>
        <v/>
      </c>
      <c r="G478" s="73"/>
      <c r="H478" s="74"/>
      <c r="I478" s="71"/>
      <c r="J478" s="76"/>
      <c r="K478" s="75"/>
      <c r="L478" s="126"/>
      <c r="M478" s="77"/>
      <c r="N478" s="77"/>
      <c r="Q478"/>
    </row>
    <row r="479" spans="1:17" s="4" customFormat="1">
      <c r="A479" s="71"/>
      <c r="B479" s="71"/>
      <c r="C479" s="58"/>
      <c r="D479" s="58"/>
      <c r="E479" s="72"/>
      <c r="F479" s="141" t="str">
        <f>IF(G479&lt;&gt;"",IF(COUNTIF(種名候補リスト,G479)&gt;0,VLOOKUP(G479,種名候補!$C$2:$D$42,2,0),""),"")</f>
        <v/>
      </c>
      <c r="G479" s="73"/>
      <c r="H479" s="74"/>
      <c r="I479" s="71"/>
      <c r="J479" s="76"/>
      <c r="K479" s="75"/>
      <c r="L479" s="126"/>
      <c r="M479" s="77"/>
      <c r="N479" s="77"/>
      <c r="Q479"/>
    </row>
    <row r="480" spans="1:17" s="4" customFormat="1">
      <c r="A480" s="71"/>
      <c r="B480" s="71"/>
      <c r="C480" s="58"/>
      <c r="D480" s="58"/>
      <c r="E480" s="72"/>
      <c r="F480" s="141" t="str">
        <f>IF(G480&lt;&gt;"",IF(COUNTIF(種名候補リスト,G480)&gt;0,VLOOKUP(G480,種名候補!$C$2:$D$42,2,0),""),"")</f>
        <v/>
      </c>
      <c r="G480" s="73"/>
      <c r="H480" s="74"/>
      <c r="I480" s="71"/>
      <c r="J480" s="76"/>
      <c r="K480" s="75"/>
      <c r="L480" s="126"/>
      <c r="M480" s="77"/>
      <c r="N480" s="77"/>
      <c r="Q480"/>
    </row>
    <row r="481" spans="1:17" s="4" customFormat="1">
      <c r="A481" s="71"/>
      <c r="B481" s="71"/>
      <c r="C481" s="58"/>
      <c r="D481" s="58"/>
      <c r="E481" s="72"/>
      <c r="F481" s="141" t="str">
        <f>IF(G481&lt;&gt;"",IF(COUNTIF(種名候補リスト,G481)&gt;0,VLOOKUP(G481,種名候補!$C$2:$D$42,2,0),""),"")</f>
        <v/>
      </c>
      <c r="G481" s="73"/>
      <c r="H481" s="74"/>
      <c r="I481" s="71"/>
      <c r="J481" s="76"/>
      <c r="K481" s="75"/>
      <c r="L481" s="126"/>
      <c r="M481" s="77"/>
      <c r="N481" s="77"/>
      <c r="Q481"/>
    </row>
    <row r="482" spans="1:17" s="4" customFormat="1">
      <c r="A482" s="71"/>
      <c r="B482" s="71"/>
      <c r="C482" s="58"/>
      <c r="D482" s="58"/>
      <c r="E482" s="72"/>
      <c r="F482" s="141" t="str">
        <f>IF(G482&lt;&gt;"",IF(COUNTIF(種名候補リスト,G482)&gt;0,VLOOKUP(G482,種名候補!$C$2:$D$42,2,0),""),"")</f>
        <v/>
      </c>
      <c r="G482" s="73"/>
      <c r="H482" s="74"/>
      <c r="I482" s="71"/>
      <c r="J482" s="76"/>
      <c r="K482" s="75"/>
      <c r="L482" s="126"/>
      <c r="M482" s="77"/>
      <c r="N482" s="77"/>
      <c r="Q482"/>
    </row>
    <row r="483" spans="1:17" s="4" customFormat="1">
      <c r="A483" s="71"/>
      <c r="B483" s="71"/>
      <c r="C483" s="58"/>
      <c r="D483" s="58"/>
      <c r="E483" s="72"/>
      <c r="F483" s="141" t="str">
        <f>IF(G483&lt;&gt;"",IF(COUNTIF(種名候補リスト,G483)&gt;0,VLOOKUP(G483,種名候補!$C$2:$D$42,2,0),""),"")</f>
        <v/>
      </c>
      <c r="G483" s="73"/>
      <c r="H483" s="74"/>
      <c r="I483" s="71"/>
      <c r="J483" s="76"/>
      <c r="K483" s="75"/>
      <c r="L483" s="126"/>
      <c r="M483" s="77"/>
      <c r="N483" s="77"/>
      <c r="Q483"/>
    </row>
    <row r="484" spans="1:17" s="4" customFormat="1">
      <c r="A484" s="71"/>
      <c r="B484" s="71"/>
      <c r="C484" s="58"/>
      <c r="D484" s="58"/>
      <c r="E484" s="72"/>
      <c r="F484" s="141" t="str">
        <f>IF(G484&lt;&gt;"",IF(COUNTIF(種名候補リスト,G484)&gt;0,VLOOKUP(G484,種名候補!$C$2:$D$42,2,0),""),"")</f>
        <v/>
      </c>
      <c r="G484" s="73"/>
      <c r="H484" s="74"/>
      <c r="I484" s="71"/>
      <c r="J484" s="76"/>
      <c r="K484" s="75"/>
      <c r="L484" s="126"/>
      <c r="M484" s="77"/>
      <c r="N484" s="77"/>
      <c r="Q484"/>
    </row>
    <row r="485" spans="1:17" s="4" customFormat="1">
      <c r="A485" s="71"/>
      <c r="B485" s="71"/>
      <c r="C485" s="58"/>
      <c r="D485" s="58"/>
      <c r="E485" s="72"/>
      <c r="F485" s="141" t="str">
        <f>IF(G485&lt;&gt;"",IF(COUNTIF(種名候補リスト,G485)&gt;0,VLOOKUP(G485,種名候補!$C$2:$D$42,2,0),""),"")</f>
        <v/>
      </c>
      <c r="G485" s="73"/>
      <c r="H485" s="74"/>
      <c r="I485" s="71"/>
      <c r="J485" s="76"/>
      <c r="K485" s="75"/>
      <c r="L485" s="126"/>
      <c r="M485" s="77"/>
      <c r="N485" s="77"/>
      <c r="Q485"/>
    </row>
    <row r="486" spans="1:17" s="4" customFormat="1">
      <c r="A486" s="71"/>
      <c r="B486" s="71"/>
      <c r="C486" s="58"/>
      <c r="D486" s="58"/>
      <c r="E486" s="72"/>
      <c r="F486" s="141" t="str">
        <f>IF(G486&lt;&gt;"",IF(COUNTIF(種名候補リスト,G486)&gt;0,VLOOKUP(G486,種名候補!$C$2:$D$42,2,0),""),"")</f>
        <v/>
      </c>
      <c r="G486" s="73"/>
      <c r="H486" s="74"/>
      <c r="I486" s="71"/>
      <c r="J486" s="76"/>
      <c r="K486" s="75"/>
      <c r="L486" s="126"/>
      <c r="M486" s="77"/>
      <c r="N486" s="77"/>
      <c r="Q486"/>
    </row>
    <row r="487" spans="1:17" s="4" customFormat="1">
      <c r="A487" s="71"/>
      <c r="B487" s="71"/>
      <c r="C487" s="58"/>
      <c r="D487" s="58"/>
      <c r="E487" s="72"/>
      <c r="F487" s="141" t="str">
        <f>IF(G487&lt;&gt;"",IF(COUNTIF(種名候補リスト,G487)&gt;0,VLOOKUP(G487,種名候補!$C$2:$D$42,2,0),""),"")</f>
        <v/>
      </c>
      <c r="G487" s="73"/>
      <c r="H487" s="74"/>
      <c r="I487" s="71"/>
      <c r="J487" s="76"/>
      <c r="K487" s="75"/>
      <c r="L487" s="126"/>
      <c r="M487" s="77"/>
      <c r="N487" s="77"/>
      <c r="Q487"/>
    </row>
    <row r="488" spans="1:17" s="4" customFormat="1">
      <c r="A488" s="71"/>
      <c r="B488" s="71"/>
      <c r="C488" s="58"/>
      <c r="D488" s="58"/>
      <c r="E488" s="72"/>
      <c r="F488" s="141" t="str">
        <f>IF(G488&lt;&gt;"",IF(COUNTIF(種名候補リスト,G488)&gt;0,VLOOKUP(G488,種名候補!$C$2:$D$42,2,0),""),"")</f>
        <v/>
      </c>
      <c r="G488" s="73"/>
      <c r="H488" s="74"/>
      <c r="I488" s="71"/>
      <c r="J488" s="76"/>
      <c r="K488" s="75"/>
      <c r="L488" s="126"/>
      <c r="M488" s="77"/>
      <c r="N488" s="77"/>
      <c r="Q488"/>
    </row>
    <row r="489" spans="1:17" s="4" customFormat="1">
      <c r="A489" s="71"/>
      <c r="B489" s="71"/>
      <c r="C489" s="58"/>
      <c r="D489" s="58"/>
      <c r="E489" s="72"/>
      <c r="F489" s="141" t="str">
        <f>IF(G489&lt;&gt;"",IF(COUNTIF(種名候補リスト,G489)&gt;0,VLOOKUP(G489,種名候補!$C$2:$D$42,2,0),""),"")</f>
        <v/>
      </c>
      <c r="G489" s="73"/>
      <c r="H489" s="74"/>
      <c r="I489" s="71"/>
      <c r="J489" s="76"/>
      <c r="K489" s="75"/>
      <c r="L489" s="126"/>
      <c r="M489" s="77"/>
      <c r="N489" s="77"/>
      <c r="Q489"/>
    </row>
    <row r="490" spans="1:17" s="4" customFormat="1">
      <c r="A490" s="71"/>
      <c r="B490" s="71"/>
      <c r="C490" s="58"/>
      <c r="D490" s="58"/>
      <c r="E490" s="72"/>
      <c r="F490" s="141" t="str">
        <f>IF(G490&lt;&gt;"",IF(COUNTIF(種名候補リスト,G490)&gt;0,VLOOKUP(G490,種名候補!$C$2:$D$42,2,0),""),"")</f>
        <v/>
      </c>
      <c r="G490" s="73"/>
      <c r="H490" s="74"/>
      <c r="I490" s="71"/>
      <c r="J490" s="76"/>
      <c r="K490" s="75"/>
      <c r="L490" s="126"/>
      <c r="M490" s="77"/>
      <c r="N490" s="77"/>
      <c r="Q490"/>
    </row>
    <row r="491" spans="1:17" s="4" customFormat="1">
      <c r="A491" s="71"/>
      <c r="B491" s="71"/>
      <c r="C491" s="58"/>
      <c r="D491" s="58"/>
      <c r="E491" s="72"/>
      <c r="F491" s="141" t="str">
        <f>IF(G491&lt;&gt;"",IF(COUNTIF(種名候補リスト,G491)&gt;0,VLOOKUP(G491,種名候補!$C$2:$D$42,2,0),""),"")</f>
        <v/>
      </c>
      <c r="G491" s="73"/>
      <c r="H491" s="74"/>
      <c r="I491" s="71"/>
      <c r="J491" s="76"/>
      <c r="K491" s="75"/>
      <c r="L491" s="126"/>
      <c r="M491" s="77"/>
      <c r="N491" s="77"/>
      <c r="Q491"/>
    </row>
    <row r="492" spans="1:17" s="4" customFormat="1">
      <c r="A492" s="71"/>
      <c r="B492" s="71"/>
      <c r="C492" s="58"/>
      <c r="D492" s="58"/>
      <c r="E492" s="72"/>
      <c r="F492" s="141" t="str">
        <f>IF(G492&lt;&gt;"",IF(COUNTIF(種名候補リスト,G492)&gt;0,VLOOKUP(G492,種名候補!$C$2:$D$42,2,0),""),"")</f>
        <v/>
      </c>
      <c r="G492" s="73"/>
      <c r="H492" s="74"/>
      <c r="I492" s="71"/>
      <c r="J492" s="76"/>
      <c r="K492" s="75"/>
      <c r="L492" s="126"/>
      <c r="M492" s="77"/>
      <c r="N492" s="77"/>
      <c r="Q492"/>
    </row>
    <row r="493" spans="1:17" s="4" customFormat="1">
      <c r="A493" s="71"/>
      <c r="B493" s="71"/>
      <c r="C493" s="58"/>
      <c r="D493" s="58"/>
      <c r="E493" s="72"/>
      <c r="F493" s="141" t="str">
        <f>IF(G493&lt;&gt;"",IF(COUNTIF(種名候補リスト,G493)&gt;0,VLOOKUP(G493,種名候補!$C$2:$D$42,2,0),""),"")</f>
        <v/>
      </c>
      <c r="G493" s="73"/>
      <c r="H493" s="74"/>
      <c r="I493" s="71"/>
      <c r="J493" s="76"/>
      <c r="K493" s="75"/>
      <c r="L493" s="126"/>
      <c r="M493" s="77"/>
      <c r="N493" s="77"/>
      <c r="Q493"/>
    </row>
    <row r="494" spans="1:17" s="4" customFormat="1">
      <c r="A494" s="71"/>
      <c r="B494" s="71"/>
      <c r="C494" s="58"/>
      <c r="D494" s="58"/>
      <c r="E494" s="72"/>
      <c r="F494" s="141" t="str">
        <f>IF(G494&lt;&gt;"",IF(COUNTIF(種名候補リスト,G494)&gt;0,VLOOKUP(G494,種名候補!$C$2:$D$42,2,0),""),"")</f>
        <v/>
      </c>
      <c r="G494" s="73"/>
      <c r="H494" s="74"/>
      <c r="I494" s="71"/>
      <c r="J494" s="76"/>
      <c r="K494" s="75"/>
      <c r="L494" s="126"/>
      <c r="M494" s="77"/>
      <c r="N494" s="77"/>
      <c r="Q494"/>
    </row>
    <row r="495" spans="1:17" s="4" customFormat="1">
      <c r="A495" s="71"/>
      <c r="B495" s="71"/>
      <c r="C495" s="58"/>
      <c r="D495" s="58"/>
      <c r="E495" s="72"/>
      <c r="F495" s="141" t="str">
        <f>IF(G495&lt;&gt;"",IF(COUNTIF(種名候補リスト,G495)&gt;0,VLOOKUP(G495,種名候補!$C$2:$D$42,2,0),""),"")</f>
        <v/>
      </c>
      <c r="G495" s="73"/>
      <c r="H495" s="74"/>
      <c r="I495" s="71"/>
      <c r="J495" s="76"/>
      <c r="K495" s="75"/>
      <c r="L495" s="126"/>
      <c r="M495" s="77"/>
      <c r="N495" s="77"/>
      <c r="Q495"/>
    </row>
    <row r="496" spans="1:17" s="4" customFormat="1">
      <c r="A496" s="71"/>
      <c r="B496" s="71"/>
      <c r="C496" s="58"/>
      <c r="D496" s="58"/>
      <c r="E496" s="72"/>
      <c r="F496" s="141" t="str">
        <f>IF(G496&lt;&gt;"",IF(COUNTIF(種名候補リスト,G496)&gt;0,VLOOKUP(G496,種名候補!$C$2:$D$42,2,0),""),"")</f>
        <v/>
      </c>
      <c r="G496" s="73"/>
      <c r="H496" s="74"/>
      <c r="I496" s="71"/>
      <c r="J496" s="76"/>
      <c r="K496" s="75"/>
      <c r="L496" s="126"/>
      <c r="M496" s="77"/>
      <c r="N496" s="77"/>
      <c r="Q496"/>
    </row>
    <row r="497" spans="1:17" s="4" customFormat="1">
      <c r="A497" s="71"/>
      <c r="B497" s="71"/>
      <c r="C497" s="58"/>
      <c r="D497" s="58"/>
      <c r="E497" s="72"/>
      <c r="F497" s="141" t="str">
        <f>IF(G497&lt;&gt;"",IF(COUNTIF(種名候補リスト,G497)&gt;0,VLOOKUP(G497,種名候補!$C$2:$D$42,2,0),""),"")</f>
        <v/>
      </c>
      <c r="G497" s="73"/>
      <c r="H497" s="74"/>
      <c r="I497" s="71"/>
      <c r="J497" s="76"/>
      <c r="K497" s="75"/>
      <c r="L497" s="126"/>
      <c r="M497" s="77"/>
      <c r="N497" s="77"/>
      <c r="Q497"/>
    </row>
    <row r="498" spans="1:17" s="4" customFormat="1">
      <c r="A498" s="71"/>
      <c r="B498" s="71"/>
      <c r="C498" s="58"/>
      <c r="D498" s="58"/>
      <c r="E498" s="72"/>
      <c r="F498" s="141" t="str">
        <f>IF(G498&lt;&gt;"",IF(COUNTIF(種名候補リスト,G498)&gt;0,VLOOKUP(G498,種名候補!$C$2:$D$42,2,0),""),"")</f>
        <v/>
      </c>
      <c r="G498" s="73"/>
      <c r="H498" s="74"/>
      <c r="I498" s="71"/>
      <c r="J498" s="76"/>
      <c r="K498" s="75"/>
      <c r="L498" s="126"/>
      <c r="M498" s="77"/>
      <c r="N498" s="77"/>
      <c r="Q498"/>
    </row>
    <row r="499" spans="1:17" s="4" customFormat="1">
      <c r="A499" s="71"/>
      <c r="B499" s="71"/>
      <c r="C499" s="58"/>
      <c r="D499" s="58"/>
      <c r="E499" s="72"/>
      <c r="F499" s="141" t="str">
        <f>IF(G499&lt;&gt;"",IF(COUNTIF(種名候補リスト,G499)&gt;0,VLOOKUP(G499,種名候補!$C$2:$D$42,2,0),""),"")</f>
        <v/>
      </c>
      <c r="G499" s="73"/>
      <c r="H499" s="74"/>
      <c r="I499" s="71"/>
      <c r="J499" s="76"/>
      <c r="K499" s="75"/>
      <c r="L499" s="126"/>
      <c r="M499" s="77"/>
      <c r="N499" s="77"/>
      <c r="Q499"/>
    </row>
    <row r="500" spans="1:17" s="4" customFormat="1">
      <c r="A500" s="71"/>
      <c r="B500" s="71"/>
      <c r="C500" s="58"/>
      <c r="D500" s="58"/>
      <c r="E500" s="72"/>
      <c r="F500" s="141" t="str">
        <f>IF(G500&lt;&gt;"",IF(COUNTIF(種名候補リスト,G500)&gt;0,VLOOKUP(G500,種名候補!$C$2:$D$42,2,0),""),"")</f>
        <v/>
      </c>
      <c r="G500" s="73"/>
      <c r="H500" s="74"/>
      <c r="I500" s="71"/>
      <c r="J500" s="76"/>
      <c r="K500" s="75"/>
      <c r="L500" s="126"/>
      <c r="M500" s="77"/>
      <c r="N500" s="77"/>
      <c r="Q500"/>
    </row>
    <row r="501" spans="1:17" s="4" customFormat="1">
      <c r="A501" s="71"/>
      <c r="B501" s="71"/>
      <c r="C501" s="58"/>
      <c r="D501" s="58"/>
      <c r="E501" s="72"/>
      <c r="F501" s="141" t="str">
        <f>IF(G501&lt;&gt;"",IF(COUNTIF(種名候補リスト,G501)&gt;0,VLOOKUP(G501,種名候補!$C$2:$D$42,2,0),""),"")</f>
        <v/>
      </c>
      <c r="G501" s="73"/>
      <c r="H501" s="74"/>
      <c r="I501" s="71"/>
      <c r="J501" s="76"/>
      <c r="K501" s="75"/>
      <c r="L501" s="126"/>
      <c r="M501" s="77"/>
      <c r="N501" s="77"/>
      <c r="Q501"/>
    </row>
    <row r="502" spans="1:17" s="4" customFormat="1">
      <c r="A502" s="71"/>
      <c r="B502" s="71"/>
      <c r="C502" s="58"/>
      <c r="D502" s="58"/>
      <c r="E502" s="72"/>
      <c r="F502" s="141" t="str">
        <f>IF(G502&lt;&gt;"",IF(COUNTIF(種名候補リスト,G502)&gt;0,VLOOKUP(G502,種名候補!$C$2:$D$42,2,0),""),"")</f>
        <v/>
      </c>
      <c r="G502" s="73"/>
      <c r="H502" s="74"/>
      <c r="I502" s="71"/>
      <c r="J502" s="76"/>
      <c r="K502" s="75"/>
      <c r="L502" s="126"/>
      <c r="M502" s="77"/>
      <c r="N502" s="77"/>
      <c r="Q502"/>
    </row>
    <row r="503" spans="1:17" s="4" customFormat="1">
      <c r="A503" s="71"/>
      <c r="B503" s="71"/>
      <c r="C503" s="58"/>
      <c r="D503" s="58"/>
      <c r="E503" s="72"/>
      <c r="F503" s="141" t="str">
        <f>IF(G503&lt;&gt;"",IF(COUNTIF(種名候補リスト,G503)&gt;0,VLOOKUP(G503,種名候補!$C$2:$D$42,2,0),""),"")</f>
        <v/>
      </c>
      <c r="G503" s="73"/>
      <c r="H503" s="74"/>
      <c r="I503" s="71"/>
      <c r="J503" s="76"/>
      <c r="K503" s="75"/>
      <c r="L503" s="126"/>
      <c r="M503" s="77"/>
      <c r="N503" s="77"/>
      <c r="Q503"/>
    </row>
    <row r="504" spans="1:17" s="4" customFormat="1">
      <c r="A504" s="71"/>
      <c r="B504" s="71"/>
      <c r="C504" s="58"/>
      <c r="D504" s="58"/>
      <c r="E504" s="72"/>
      <c r="F504" s="141" t="str">
        <f>IF(G504&lt;&gt;"",IF(COUNTIF(種名候補リスト,G504)&gt;0,VLOOKUP(G504,種名候補!$C$2:$D$42,2,0),""),"")</f>
        <v/>
      </c>
      <c r="G504" s="73"/>
      <c r="H504" s="74"/>
      <c r="I504" s="71"/>
      <c r="J504" s="76"/>
      <c r="K504" s="75"/>
      <c r="L504" s="126"/>
      <c r="M504" s="77"/>
      <c r="N504" s="77"/>
      <c r="Q504"/>
    </row>
    <row r="505" spans="1:17" s="4" customFormat="1">
      <c r="A505" s="71"/>
      <c r="B505" s="71"/>
      <c r="C505" s="58"/>
      <c r="D505" s="58"/>
      <c r="E505" s="72"/>
      <c r="F505" s="141" t="str">
        <f>IF(G505&lt;&gt;"",IF(COUNTIF(種名候補リスト,G505)&gt;0,VLOOKUP(G505,種名候補!$C$2:$D$42,2,0),""),"")</f>
        <v/>
      </c>
      <c r="G505" s="73"/>
      <c r="H505" s="74"/>
      <c r="I505" s="71"/>
      <c r="J505" s="76"/>
      <c r="K505" s="75"/>
      <c r="L505" s="126"/>
      <c r="M505" s="77"/>
      <c r="N505" s="77"/>
      <c r="Q505"/>
    </row>
    <row r="506" spans="1:17" s="4" customFormat="1">
      <c r="A506" s="71"/>
      <c r="B506" s="71"/>
      <c r="C506" s="58"/>
      <c r="D506" s="58"/>
      <c r="E506" s="72"/>
      <c r="F506" s="141" t="str">
        <f>IF(G506&lt;&gt;"",IF(COUNTIF(種名候補リスト,G506)&gt;0,VLOOKUP(G506,種名候補!$C$2:$D$42,2,0),""),"")</f>
        <v/>
      </c>
      <c r="G506" s="73"/>
      <c r="H506" s="74"/>
      <c r="I506" s="71"/>
      <c r="J506" s="76"/>
      <c r="K506" s="75"/>
      <c r="L506" s="126"/>
      <c r="M506" s="77"/>
      <c r="N506" s="77"/>
      <c r="Q506"/>
    </row>
    <row r="507" spans="1:17" s="4" customFormat="1">
      <c r="A507" s="71"/>
      <c r="B507" s="71"/>
      <c r="C507" s="58"/>
      <c r="D507" s="58"/>
      <c r="E507" s="72"/>
      <c r="F507" s="141" t="str">
        <f>IF(G507&lt;&gt;"",IF(COUNTIF(種名候補リスト,G507)&gt;0,VLOOKUP(G507,種名候補!$C$2:$D$42,2,0),""),"")</f>
        <v/>
      </c>
      <c r="G507" s="73"/>
      <c r="H507" s="74"/>
      <c r="I507" s="71"/>
      <c r="J507" s="76"/>
      <c r="K507" s="75"/>
      <c r="L507" s="126"/>
      <c r="M507" s="77"/>
      <c r="N507" s="77"/>
      <c r="Q507"/>
    </row>
    <row r="508" spans="1:17" s="4" customFormat="1">
      <c r="A508" s="71"/>
      <c r="B508" s="71"/>
      <c r="C508" s="58"/>
      <c r="D508" s="58"/>
      <c r="E508" s="72"/>
      <c r="F508" s="141" t="str">
        <f>IF(G508&lt;&gt;"",IF(COUNTIF(種名候補リスト,G508)&gt;0,VLOOKUP(G508,種名候補!$C$2:$D$42,2,0),""),"")</f>
        <v/>
      </c>
      <c r="G508" s="73"/>
      <c r="H508" s="74"/>
      <c r="I508" s="71"/>
      <c r="J508" s="76"/>
      <c r="K508" s="75"/>
      <c r="L508" s="126"/>
      <c r="M508" s="77"/>
      <c r="N508" s="77"/>
      <c r="Q508"/>
    </row>
    <row r="509" spans="1:17" s="4" customFormat="1">
      <c r="A509" s="71"/>
      <c r="B509" s="71"/>
      <c r="C509" s="58"/>
      <c r="D509" s="58"/>
      <c r="E509" s="72"/>
      <c r="F509" s="141" t="str">
        <f>IF(G509&lt;&gt;"",IF(COUNTIF(種名候補リスト,G509)&gt;0,VLOOKUP(G509,種名候補!$C$2:$D$42,2,0),""),"")</f>
        <v/>
      </c>
      <c r="G509" s="73"/>
      <c r="H509" s="74"/>
      <c r="I509" s="71"/>
      <c r="J509" s="76"/>
      <c r="K509" s="75"/>
      <c r="L509" s="126"/>
      <c r="M509" s="77"/>
      <c r="N509" s="77"/>
      <c r="Q509"/>
    </row>
    <row r="510" spans="1:17" s="4" customFormat="1">
      <c r="A510" s="71"/>
      <c r="B510" s="71"/>
      <c r="C510" s="58"/>
      <c r="D510" s="58"/>
      <c r="E510" s="72"/>
      <c r="F510" s="141" t="str">
        <f>IF(G510&lt;&gt;"",IF(COUNTIF(種名候補リスト,G510)&gt;0,VLOOKUP(G510,種名候補!$C$2:$D$42,2,0),""),"")</f>
        <v/>
      </c>
      <c r="G510" s="73"/>
      <c r="H510" s="74"/>
      <c r="I510" s="71"/>
      <c r="J510" s="76"/>
      <c r="K510" s="75"/>
      <c r="L510" s="126"/>
      <c r="M510" s="77"/>
      <c r="N510" s="77"/>
      <c r="Q510"/>
    </row>
    <row r="511" spans="1:17" s="4" customFormat="1">
      <c r="A511" s="71"/>
      <c r="B511" s="71"/>
      <c r="C511" s="58"/>
      <c r="D511" s="58"/>
      <c r="E511" s="72"/>
      <c r="F511" s="141" t="str">
        <f>IF(G511&lt;&gt;"",IF(COUNTIF(種名候補リスト,G511)&gt;0,VLOOKUP(G511,種名候補!$C$2:$D$42,2,0),""),"")</f>
        <v/>
      </c>
      <c r="G511" s="73"/>
      <c r="H511" s="74"/>
      <c r="I511" s="71"/>
      <c r="J511" s="76"/>
      <c r="K511" s="75"/>
      <c r="L511" s="126"/>
      <c r="M511" s="77"/>
      <c r="N511" s="77"/>
      <c r="Q511"/>
    </row>
    <row r="512" spans="1:17" s="4" customFormat="1">
      <c r="A512" s="71"/>
      <c r="B512" s="71"/>
      <c r="C512" s="58"/>
      <c r="D512" s="58"/>
      <c r="E512" s="72"/>
      <c r="F512" s="141" t="str">
        <f>IF(G512&lt;&gt;"",IF(COUNTIF(種名候補リスト,G512)&gt;0,VLOOKUP(G512,種名候補!$C$2:$D$42,2,0),""),"")</f>
        <v/>
      </c>
      <c r="G512" s="73"/>
      <c r="H512" s="74"/>
      <c r="I512" s="71"/>
      <c r="J512" s="76"/>
      <c r="K512" s="75"/>
      <c r="L512" s="126"/>
      <c r="M512" s="77"/>
      <c r="N512" s="77"/>
      <c r="Q512"/>
    </row>
    <row r="513" spans="1:17" s="4" customFormat="1">
      <c r="A513" s="71"/>
      <c r="B513" s="71"/>
      <c r="C513" s="58"/>
      <c r="D513" s="58"/>
      <c r="E513" s="72"/>
      <c r="F513" s="141" t="str">
        <f>IF(G513&lt;&gt;"",IF(COUNTIF(種名候補リスト,G513)&gt;0,VLOOKUP(G513,種名候補!$C$2:$D$42,2,0),""),"")</f>
        <v/>
      </c>
      <c r="G513" s="73"/>
      <c r="H513" s="74"/>
      <c r="I513" s="71"/>
      <c r="J513" s="76"/>
      <c r="K513" s="75"/>
      <c r="L513" s="126"/>
      <c r="M513" s="77"/>
      <c r="N513" s="77"/>
      <c r="Q513"/>
    </row>
    <row r="514" spans="1:17" s="4" customFormat="1">
      <c r="A514" s="71"/>
      <c r="B514" s="71"/>
      <c r="C514" s="58"/>
      <c r="D514" s="58"/>
      <c r="E514" s="72"/>
      <c r="F514" s="141" t="str">
        <f>IF(G514&lt;&gt;"",IF(COUNTIF(種名候補リスト,G514)&gt;0,VLOOKUP(G514,種名候補!$C$2:$D$42,2,0),""),"")</f>
        <v/>
      </c>
      <c r="G514" s="73"/>
      <c r="H514" s="74"/>
      <c r="I514" s="71"/>
      <c r="J514" s="76"/>
      <c r="K514" s="75"/>
      <c r="L514" s="126"/>
      <c r="M514" s="77"/>
      <c r="N514" s="77"/>
      <c r="Q514"/>
    </row>
    <row r="515" spans="1:17" s="4" customFormat="1">
      <c r="A515" s="71"/>
      <c r="B515" s="71"/>
      <c r="C515" s="58"/>
      <c r="D515" s="58"/>
      <c r="E515" s="72"/>
      <c r="F515" s="141" t="str">
        <f>IF(G515&lt;&gt;"",IF(COUNTIF(種名候補リスト,G515)&gt;0,VLOOKUP(G515,種名候補!$C$2:$D$42,2,0),""),"")</f>
        <v/>
      </c>
      <c r="G515" s="73"/>
      <c r="H515" s="74"/>
      <c r="I515" s="71"/>
      <c r="J515" s="76"/>
      <c r="K515" s="75"/>
      <c r="L515" s="126"/>
      <c r="M515" s="77"/>
      <c r="N515" s="77"/>
      <c r="Q515"/>
    </row>
    <row r="516" spans="1:17" s="4" customFormat="1">
      <c r="A516" s="71"/>
      <c r="B516" s="71"/>
      <c r="C516" s="58"/>
      <c r="D516" s="58"/>
      <c r="E516" s="72"/>
      <c r="F516" s="141" t="str">
        <f>IF(G516&lt;&gt;"",IF(COUNTIF(種名候補リスト,G516)&gt;0,VLOOKUP(G516,種名候補!$C$2:$D$42,2,0),""),"")</f>
        <v/>
      </c>
      <c r="G516" s="73"/>
      <c r="H516" s="74"/>
      <c r="I516" s="71"/>
      <c r="J516" s="76"/>
      <c r="K516" s="75"/>
      <c r="L516" s="126"/>
      <c r="M516" s="77"/>
      <c r="N516" s="77"/>
      <c r="Q516"/>
    </row>
    <row r="517" spans="1:17" s="4" customFormat="1">
      <c r="A517" s="71"/>
      <c r="B517" s="71"/>
      <c r="C517" s="58"/>
      <c r="D517" s="58"/>
      <c r="E517" s="72"/>
      <c r="F517" s="141" t="str">
        <f>IF(G517&lt;&gt;"",IF(COUNTIF(種名候補リスト,G517)&gt;0,VLOOKUP(G517,種名候補!$C$2:$D$42,2,0),""),"")</f>
        <v/>
      </c>
      <c r="G517" s="73"/>
      <c r="H517" s="74"/>
      <c r="I517" s="71"/>
      <c r="J517" s="76"/>
      <c r="K517" s="75"/>
      <c r="L517" s="126"/>
      <c r="M517" s="77"/>
      <c r="N517" s="77"/>
      <c r="Q517"/>
    </row>
    <row r="518" spans="1:17" s="4" customFormat="1">
      <c r="A518" s="71"/>
      <c r="B518" s="71"/>
      <c r="C518" s="58"/>
      <c r="D518" s="58"/>
      <c r="E518" s="72"/>
      <c r="F518" s="141" t="str">
        <f>IF(G518&lt;&gt;"",IF(COUNTIF(種名候補リスト,G518)&gt;0,VLOOKUP(G518,種名候補!$C$2:$D$42,2,0),""),"")</f>
        <v/>
      </c>
      <c r="G518" s="73"/>
      <c r="H518" s="74"/>
      <c r="I518" s="71"/>
      <c r="J518" s="76"/>
      <c r="K518" s="75"/>
      <c r="L518" s="126"/>
      <c r="M518" s="77"/>
      <c r="N518" s="77"/>
      <c r="Q518"/>
    </row>
    <row r="519" spans="1:17" s="4" customFormat="1">
      <c r="A519" s="71"/>
      <c r="B519" s="71"/>
      <c r="C519" s="58"/>
      <c r="D519" s="58"/>
      <c r="E519" s="72"/>
      <c r="F519" s="141" t="str">
        <f>IF(G519&lt;&gt;"",IF(COUNTIF(種名候補リスト,G519)&gt;0,VLOOKUP(G519,種名候補!$C$2:$D$42,2,0),""),"")</f>
        <v/>
      </c>
      <c r="G519" s="73"/>
      <c r="H519" s="74"/>
      <c r="I519" s="71"/>
      <c r="J519" s="76"/>
      <c r="K519" s="75"/>
      <c r="L519" s="126"/>
      <c r="M519" s="77"/>
      <c r="N519" s="77"/>
      <c r="Q519"/>
    </row>
    <row r="520" spans="1:17" s="4" customFormat="1">
      <c r="A520" s="71"/>
      <c r="B520" s="71"/>
      <c r="C520" s="58"/>
      <c r="D520" s="58"/>
      <c r="E520" s="72"/>
      <c r="F520" s="141" t="str">
        <f>IF(G520&lt;&gt;"",IF(COUNTIF(種名候補リスト,G520)&gt;0,VLOOKUP(G520,種名候補!$C$2:$D$42,2,0),""),"")</f>
        <v/>
      </c>
      <c r="G520" s="73"/>
      <c r="H520" s="74"/>
      <c r="I520" s="71"/>
      <c r="J520" s="76"/>
      <c r="K520" s="75"/>
      <c r="L520" s="126"/>
      <c r="M520" s="77"/>
      <c r="N520" s="77"/>
      <c r="Q520"/>
    </row>
    <row r="521" spans="1:17" s="4" customFormat="1">
      <c r="A521" s="71"/>
      <c r="B521" s="71"/>
      <c r="C521" s="58"/>
      <c r="D521" s="58"/>
      <c r="E521" s="72"/>
      <c r="F521" s="141" t="str">
        <f>IF(G521&lt;&gt;"",IF(COUNTIF(種名候補リスト,G521)&gt;0,VLOOKUP(G521,種名候補!$C$2:$D$42,2,0),""),"")</f>
        <v/>
      </c>
      <c r="G521" s="73"/>
      <c r="H521" s="74"/>
      <c r="I521" s="71"/>
      <c r="J521" s="76"/>
      <c r="K521" s="75"/>
      <c r="L521" s="126"/>
      <c r="M521" s="77"/>
      <c r="N521" s="77"/>
      <c r="Q521"/>
    </row>
    <row r="522" spans="1:17" s="4" customFormat="1">
      <c r="A522" s="71"/>
      <c r="B522" s="71"/>
      <c r="C522" s="58"/>
      <c r="D522" s="58"/>
      <c r="E522" s="72"/>
      <c r="F522" s="141" t="str">
        <f>IF(G522&lt;&gt;"",IF(COUNTIF(種名候補リスト,G522)&gt;0,VLOOKUP(G522,種名候補!$C$2:$D$42,2,0),""),"")</f>
        <v/>
      </c>
      <c r="G522" s="73"/>
      <c r="H522" s="74"/>
      <c r="I522" s="71"/>
      <c r="J522" s="76"/>
      <c r="K522" s="75"/>
      <c r="L522" s="126"/>
      <c r="M522" s="77"/>
      <c r="N522" s="77"/>
      <c r="Q522"/>
    </row>
    <row r="523" spans="1:17" s="4" customFormat="1">
      <c r="A523" s="71"/>
      <c r="B523" s="71"/>
      <c r="C523" s="58"/>
      <c r="D523" s="58"/>
      <c r="E523" s="72"/>
      <c r="F523" s="141" t="str">
        <f>IF(G523&lt;&gt;"",IF(COUNTIF(種名候補リスト,G523)&gt;0,VLOOKUP(G523,種名候補!$C$2:$D$42,2,0),""),"")</f>
        <v/>
      </c>
      <c r="G523" s="73"/>
      <c r="H523" s="74"/>
      <c r="I523" s="71"/>
      <c r="J523" s="76"/>
      <c r="K523" s="75"/>
      <c r="L523" s="126"/>
      <c r="M523" s="77"/>
      <c r="N523" s="77"/>
      <c r="Q523"/>
    </row>
    <row r="524" spans="1:17" s="4" customFormat="1">
      <c r="A524" s="71"/>
      <c r="B524" s="71"/>
      <c r="C524" s="58"/>
      <c r="D524" s="58"/>
      <c r="E524" s="72"/>
      <c r="F524" s="141" t="str">
        <f>IF(G524&lt;&gt;"",IF(COUNTIF(種名候補リスト,G524)&gt;0,VLOOKUP(G524,種名候補!$C$2:$D$42,2,0),""),"")</f>
        <v/>
      </c>
      <c r="G524" s="73"/>
      <c r="H524" s="74"/>
      <c r="I524" s="71"/>
      <c r="J524" s="76"/>
      <c r="K524" s="75"/>
      <c r="L524" s="126"/>
      <c r="M524" s="77"/>
      <c r="N524" s="77"/>
      <c r="Q524"/>
    </row>
    <row r="525" spans="1:17" s="4" customFormat="1">
      <c r="A525" s="71"/>
      <c r="B525" s="71"/>
      <c r="C525" s="58"/>
      <c r="D525" s="58"/>
      <c r="E525" s="72"/>
      <c r="F525" s="141" t="str">
        <f>IF(G525&lt;&gt;"",IF(COUNTIF(種名候補リスト,G525)&gt;0,VLOOKUP(G525,種名候補!$C$2:$D$42,2,0),""),"")</f>
        <v/>
      </c>
      <c r="G525" s="73"/>
      <c r="H525" s="74"/>
      <c r="I525" s="71"/>
      <c r="J525" s="76"/>
      <c r="K525" s="75"/>
      <c r="L525" s="126"/>
      <c r="M525" s="77"/>
      <c r="N525" s="77"/>
      <c r="Q525"/>
    </row>
    <row r="526" spans="1:17" s="4" customFormat="1">
      <c r="A526" s="71"/>
      <c r="B526" s="71"/>
      <c r="C526" s="58"/>
      <c r="D526" s="58"/>
      <c r="E526" s="72"/>
      <c r="F526" s="141" t="str">
        <f>IF(G526&lt;&gt;"",IF(COUNTIF(種名候補リスト,G526)&gt;0,VLOOKUP(G526,種名候補!$C$2:$D$42,2,0),""),"")</f>
        <v/>
      </c>
      <c r="G526" s="73"/>
      <c r="H526" s="74"/>
      <c r="I526" s="71"/>
      <c r="J526" s="76"/>
      <c r="K526" s="75"/>
      <c r="L526" s="126"/>
      <c r="M526" s="77"/>
      <c r="N526" s="77"/>
      <c r="Q526"/>
    </row>
    <row r="527" spans="1:17" s="4" customFormat="1">
      <c r="A527" s="71"/>
      <c r="B527" s="71"/>
      <c r="C527" s="58"/>
      <c r="D527" s="58"/>
      <c r="E527" s="72"/>
      <c r="F527" s="141" t="str">
        <f>IF(G527&lt;&gt;"",IF(COUNTIF(種名候補リスト,G527)&gt;0,VLOOKUP(G527,種名候補!$C$2:$D$42,2,0),""),"")</f>
        <v/>
      </c>
      <c r="G527" s="73"/>
      <c r="H527" s="74"/>
      <c r="I527" s="71"/>
      <c r="J527" s="76"/>
      <c r="K527" s="75"/>
      <c r="L527" s="126"/>
      <c r="M527" s="77"/>
      <c r="N527" s="77"/>
      <c r="Q527"/>
    </row>
    <row r="528" spans="1:17" s="4" customFormat="1">
      <c r="A528" s="71"/>
      <c r="B528" s="71"/>
      <c r="C528" s="58"/>
      <c r="D528" s="58"/>
      <c r="E528" s="72"/>
      <c r="F528" s="141" t="str">
        <f>IF(G528&lt;&gt;"",IF(COUNTIF(種名候補リスト,G528)&gt;0,VLOOKUP(G528,種名候補!$C$2:$D$42,2,0),""),"")</f>
        <v/>
      </c>
      <c r="G528" s="73"/>
      <c r="H528" s="74"/>
      <c r="I528" s="71"/>
      <c r="J528" s="76"/>
      <c r="K528" s="75"/>
      <c r="L528" s="126"/>
      <c r="M528" s="77"/>
      <c r="N528" s="77"/>
      <c r="Q528"/>
    </row>
    <row r="529" spans="1:17" s="4" customFormat="1">
      <c r="A529" s="71"/>
      <c r="B529" s="71"/>
      <c r="C529" s="58"/>
      <c r="D529" s="58"/>
      <c r="E529" s="72"/>
      <c r="F529" s="141" t="str">
        <f>IF(G529&lt;&gt;"",IF(COUNTIF(種名候補リスト,G529)&gt;0,VLOOKUP(G529,種名候補!$C$2:$D$42,2,0),""),"")</f>
        <v/>
      </c>
      <c r="G529" s="73"/>
      <c r="H529" s="74"/>
      <c r="I529" s="71"/>
      <c r="J529" s="76"/>
      <c r="K529" s="75"/>
      <c r="L529" s="126"/>
      <c r="M529" s="77"/>
      <c r="N529" s="77"/>
      <c r="Q529"/>
    </row>
    <row r="530" spans="1:17" s="4" customFormat="1">
      <c r="A530" s="71"/>
      <c r="B530" s="71"/>
      <c r="C530" s="58"/>
      <c r="D530" s="58"/>
      <c r="E530" s="72"/>
      <c r="F530" s="141" t="str">
        <f>IF(G530&lt;&gt;"",IF(COUNTIF(種名候補リスト,G530)&gt;0,VLOOKUP(G530,種名候補!$C$2:$D$42,2,0),""),"")</f>
        <v/>
      </c>
      <c r="G530" s="73"/>
      <c r="H530" s="74"/>
      <c r="I530" s="71"/>
      <c r="J530" s="76"/>
      <c r="K530" s="75"/>
      <c r="L530" s="126"/>
      <c r="M530" s="77"/>
      <c r="N530" s="77"/>
      <c r="Q530"/>
    </row>
    <row r="531" spans="1:17" s="4" customFormat="1">
      <c r="A531" s="71"/>
      <c r="B531" s="71"/>
      <c r="C531" s="58"/>
      <c r="D531" s="58"/>
      <c r="E531" s="72"/>
      <c r="F531" s="141" t="str">
        <f>IF(G531&lt;&gt;"",IF(COUNTIF(種名候補リスト,G531)&gt;0,VLOOKUP(G531,種名候補!$C$2:$D$42,2,0),""),"")</f>
        <v/>
      </c>
      <c r="G531" s="73"/>
      <c r="H531" s="74"/>
      <c r="I531" s="71"/>
      <c r="J531" s="76"/>
      <c r="K531" s="75"/>
      <c r="L531" s="126"/>
      <c r="M531" s="77"/>
      <c r="N531" s="77"/>
      <c r="Q531"/>
    </row>
    <row r="532" spans="1:17" s="4" customFormat="1">
      <c r="A532" s="71"/>
      <c r="B532" s="71"/>
      <c r="C532" s="58"/>
      <c r="D532" s="58"/>
      <c r="E532" s="72"/>
      <c r="F532" s="141" t="str">
        <f>IF(G532&lt;&gt;"",IF(COUNTIF(種名候補リスト,G532)&gt;0,VLOOKUP(G532,種名候補!$C$2:$D$42,2,0),""),"")</f>
        <v/>
      </c>
      <c r="G532" s="73"/>
      <c r="H532" s="74"/>
      <c r="I532" s="71"/>
      <c r="J532" s="76"/>
      <c r="K532" s="75"/>
      <c r="L532" s="126"/>
      <c r="M532" s="77"/>
      <c r="N532" s="77"/>
      <c r="Q532"/>
    </row>
    <row r="533" spans="1:17" s="4" customFormat="1">
      <c r="A533" s="71"/>
      <c r="B533" s="71"/>
      <c r="C533" s="58"/>
      <c r="D533" s="58"/>
      <c r="E533" s="72"/>
      <c r="F533" s="141" t="str">
        <f>IF(G533&lt;&gt;"",IF(COUNTIF(種名候補リスト,G533)&gt;0,VLOOKUP(G533,種名候補!$C$2:$D$42,2,0),""),"")</f>
        <v/>
      </c>
      <c r="G533" s="73"/>
      <c r="H533" s="74"/>
      <c r="I533" s="71"/>
      <c r="J533" s="76"/>
      <c r="K533" s="75"/>
      <c r="L533" s="126"/>
      <c r="M533" s="77"/>
      <c r="N533" s="77"/>
      <c r="Q533"/>
    </row>
    <row r="534" spans="1:17" s="4" customFormat="1">
      <c r="A534" s="71"/>
      <c r="B534" s="71"/>
      <c r="C534" s="58"/>
      <c r="D534" s="58"/>
      <c r="E534" s="72"/>
      <c r="F534" s="141" t="str">
        <f>IF(G534&lt;&gt;"",IF(COUNTIF(種名候補リスト,G534)&gt;0,VLOOKUP(G534,種名候補!$C$2:$D$42,2,0),""),"")</f>
        <v/>
      </c>
      <c r="G534" s="73"/>
      <c r="H534" s="74"/>
      <c r="I534" s="71"/>
      <c r="J534" s="76"/>
      <c r="K534" s="75"/>
      <c r="L534" s="126"/>
      <c r="M534" s="77"/>
      <c r="N534" s="77"/>
      <c r="Q534"/>
    </row>
    <row r="535" spans="1:17" s="4" customFormat="1">
      <c r="A535" s="71"/>
      <c r="B535" s="71"/>
      <c r="C535" s="58"/>
      <c r="D535" s="58"/>
      <c r="E535" s="72"/>
      <c r="F535" s="141" t="str">
        <f>IF(G535&lt;&gt;"",IF(COUNTIF(種名候補リスト,G535)&gt;0,VLOOKUP(G535,種名候補!$C$2:$D$42,2,0),""),"")</f>
        <v/>
      </c>
      <c r="G535" s="73"/>
      <c r="H535" s="74"/>
      <c r="I535" s="71"/>
      <c r="J535" s="76"/>
      <c r="K535" s="75"/>
      <c r="L535" s="126"/>
      <c r="M535" s="77"/>
      <c r="N535" s="77"/>
      <c r="Q535"/>
    </row>
    <row r="536" spans="1:17" s="4" customFormat="1">
      <c r="A536" s="71"/>
      <c r="B536" s="71"/>
      <c r="C536" s="58"/>
      <c r="D536" s="58"/>
      <c r="E536" s="72"/>
      <c r="F536" s="141" t="str">
        <f>IF(G536&lt;&gt;"",IF(COUNTIF(種名候補リスト,G536)&gt;0,VLOOKUP(G536,種名候補!$C$2:$D$42,2,0),""),"")</f>
        <v/>
      </c>
      <c r="G536" s="73"/>
      <c r="H536" s="74"/>
      <c r="I536" s="71"/>
      <c r="J536" s="76"/>
      <c r="K536" s="75"/>
      <c r="L536" s="126"/>
      <c r="M536" s="77"/>
      <c r="N536" s="77"/>
      <c r="Q536"/>
    </row>
    <row r="537" spans="1:17" s="4" customFormat="1">
      <c r="A537" s="71"/>
      <c r="B537" s="71"/>
      <c r="C537" s="58"/>
      <c r="D537" s="58"/>
      <c r="E537" s="72"/>
      <c r="F537" s="141" t="str">
        <f>IF(G537&lt;&gt;"",IF(COUNTIF(種名候補リスト,G537)&gt;0,VLOOKUP(G537,種名候補!$C$2:$D$42,2,0),""),"")</f>
        <v/>
      </c>
      <c r="G537" s="73"/>
      <c r="H537" s="74"/>
      <c r="I537" s="71"/>
      <c r="J537" s="76"/>
      <c r="K537" s="75"/>
      <c r="L537" s="126"/>
      <c r="M537" s="77"/>
      <c r="N537" s="77"/>
      <c r="Q537"/>
    </row>
    <row r="538" spans="1:17" s="4" customFormat="1">
      <c r="A538" s="71"/>
      <c r="B538" s="71"/>
      <c r="C538" s="58"/>
      <c r="D538" s="58"/>
      <c r="E538" s="72"/>
      <c r="F538" s="141" t="str">
        <f>IF(G538&lt;&gt;"",IF(COUNTIF(種名候補リスト,G538)&gt;0,VLOOKUP(G538,種名候補!$C$2:$D$42,2,0),""),"")</f>
        <v/>
      </c>
      <c r="G538" s="73"/>
      <c r="H538" s="74"/>
      <c r="I538" s="71"/>
      <c r="J538" s="76"/>
      <c r="K538" s="75"/>
      <c r="L538" s="126"/>
      <c r="M538" s="77"/>
      <c r="N538" s="77"/>
      <c r="Q538"/>
    </row>
    <row r="539" spans="1:17" s="4" customFormat="1">
      <c r="A539" s="71"/>
      <c r="B539" s="71"/>
      <c r="C539" s="58"/>
      <c r="D539" s="58"/>
      <c r="E539" s="72"/>
      <c r="F539" s="141" t="str">
        <f>IF(G539&lt;&gt;"",IF(COUNTIF(種名候補リスト,G539)&gt;0,VLOOKUP(G539,種名候補!$C$2:$D$42,2,0),""),"")</f>
        <v/>
      </c>
      <c r="G539" s="73"/>
      <c r="H539" s="74"/>
      <c r="I539" s="71"/>
      <c r="J539" s="76"/>
      <c r="K539" s="75"/>
      <c r="L539" s="126"/>
      <c r="M539" s="77"/>
      <c r="N539" s="77"/>
      <c r="Q539"/>
    </row>
    <row r="540" spans="1:17" s="4" customFormat="1">
      <c r="A540" s="71"/>
      <c r="B540" s="71"/>
      <c r="C540" s="58"/>
      <c r="D540" s="58"/>
      <c r="E540" s="72"/>
      <c r="F540" s="141" t="str">
        <f>IF(G540&lt;&gt;"",IF(COUNTIF(種名候補リスト,G540)&gt;0,VLOOKUP(G540,種名候補!$C$2:$D$42,2,0),""),"")</f>
        <v/>
      </c>
      <c r="G540" s="73"/>
      <c r="H540" s="74"/>
      <c r="I540" s="71"/>
      <c r="J540" s="76"/>
      <c r="K540" s="75"/>
      <c r="L540" s="126"/>
      <c r="M540" s="77"/>
      <c r="N540" s="77"/>
      <c r="Q540"/>
    </row>
    <row r="541" spans="1:17" s="4" customFormat="1">
      <c r="A541" s="71"/>
      <c r="B541" s="71"/>
      <c r="C541" s="58"/>
      <c r="D541" s="58"/>
      <c r="E541" s="72"/>
      <c r="F541" s="141" t="str">
        <f>IF(G541&lt;&gt;"",IF(COUNTIF(種名候補リスト,G541)&gt;0,VLOOKUP(G541,種名候補!$C$2:$D$42,2,0),""),"")</f>
        <v/>
      </c>
      <c r="G541" s="73"/>
      <c r="H541" s="74"/>
      <c r="I541" s="71"/>
      <c r="J541" s="76"/>
      <c r="K541" s="75"/>
      <c r="L541" s="126"/>
      <c r="M541" s="77"/>
      <c r="N541" s="77"/>
      <c r="Q541"/>
    </row>
    <row r="542" spans="1:17" s="4" customFormat="1">
      <c r="A542" s="71"/>
      <c r="B542" s="71"/>
      <c r="C542" s="58"/>
      <c r="D542" s="58"/>
      <c r="E542" s="72"/>
      <c r="F542" s="141" t="str">
        <f>IF(G542&lt;&gt;"",IF(COUNTIF(種名候補リスト,G542)&gt;0,VLOOKUP(G542,種名候補!$C$2:$D$42,2,0),""),"")</f>
        <v/>
      </c>
      <c r="G542" s="73"/>
      <c r="H542" s="74"/>
      <c r="I542" s="71"/>
      <c r="J542" s="76"/>
      <c r="K542" s="75"/>
      <c r="L542" s="126"/>
      <c r="M542" s="77"/>
      <c r="N542" s="77"/>
      <c r="Q542"/>
    </row>
    <row r="543" spans="1:17" s="4" customFormat="1">
      <c r="A543" s="71"/>
      <c r="B543" s="71"/>
      <c r="C543" s="58"/>
      <c r="D543" s="58"/>
      <c r="E543" s="72"/>
      <c r="F543" s="141" t="str">
        <f>IF(G543&lt;&gt;"",IF(COUNTIF(種名候補リスト,G543)&gt;0,VLOOKUP(G543,種名候補!$C$2:$D$42,2,0),""),"")</f>
        <v/>
      </c>
      <c r="G543" s="73"/>
      <c r="H543" s="74"/>
      <c r="I543" s="71"/>
      <c r="J543" s="76"/>
      <c r="K543" s="75"/>
      <c r="L543" s="126"/>
      <c r="M543" s="77"/>
      <c r="N543" s="77"/>
      <c r="Q543"/>
    </row>
    <row r="544" spans="1:17" s="4" customFormat="1">
      <c r="A544" s="71"/>
      <c r="B544" s="71"/>
      <c r="C544" s="58"/>
      <c r="D544" s="58"/>
      <c r="E544" s="72"/>
      <c r="F544" s="141" t="str">
        <f>IF(G544&lt;&gt;"",IF(COUNTIF(種名候補リスト,G544)&gt;0,VLOOKUP(G544,種名候補!$C$2:$D$42,2,0),""),"")</f>
        <v/>
      </c>
      <c r="G544" s="73"/>
      <c r="H544" s="74"/>
      <c r="I544" s="71"/>
      <c r="J544" s="76"/>
      <c r="K544" s="75"/>
      <c r="L544" s="126"/>
      <c r="M544" s="77"/>
      <c r="N544" s="77"/>
      <c r="Q544"/>
    </row>
    <row r="545" spans="1:17" s="4" customFormat="1">
      <c r="A545" s="71"/>
      <c r="B545" s="71"/>
      <c r="C545" s="58"/>
      <c r="D545" s="58"/>
      <c r="E545" s="72"/>
      <c r="F545" s="141" t="str">
        <f>IF(G545&lt;&gt;"",IF(COUNTIF(種名候補リスト,G545)&gt;0,VLOOKUP(G545,種名候補!$C$2:$D$42,2,0),""),"")</f>
        <v/>
      </c>
      <c r="G545" s="73"/>
      <c r="H545" s="74"/>
      <c r="I545" s="71"/>
      <c r="J545" s="76"/>
      <c r="K545" s="75"/>
      <c r="L545" s="126"/>
      <c r="M545" s="77"/>
      <c r="N545" s="77"/>
      <c r="Q545"/>
    </row>
    <row r="546" spans="1:17" s="4" customFormat="1">
      <c r="A546" s="71"/>
      <c r="B546" s="71"/>
      <c r="C546" s="58"/>
      <c r="D546" s="58"/>
      <c r="E546" s="72"/>
      <c r="F546" s="141" t="str">
        <f>IF(G546&lt;&gt;"",IF(COUNTIF(種名候補リスト,G546)&gt;0,VLOOKUP(G546,種名候補!$C$2:$D$42,2,0),""),"")</f>
        <v/>
      </c>
      <c r="G546" s="73"/>
      <c r="H546" s="74"/>
      <c r="I546" s="71"/>
      <c r="J546" s="76"/>
      <c r="K546" s="75"/>
      <c r="L546" s="126"/>
      <c r="M546" s="77"/>
      <c r="N546" s="77"/>
      <c r="Q546"/>
    </row>
    <row r="547" spans="1:17" s="4" customFormat="1">
      <c r="A547" s="71"/>
      <c r="B547" s="71"/>
      <c r="C547" s="58"/>
      <c r="D547" s="58"/>
      <c r="E547" s="72"/>
      <c r="F547" s="141" t="str">
        <f>IF(G547&lt;&gt;"",IF(COUNTIF(種名候補リスト,G547)&gt;0,VLOOKUP(G547,種名候補!$C$2:$D$42,2,0),""),"")</f>
        <v/>
      </c>
      <c r="G547" s="73"/>
      <c r="H547" s="74"/>
      <c r="I547" s="71"/>
      <c r="J547" s="76"/>
      <c r="K547" s="75"/>
      <c r="L547" s="126"/>
      <c r="M547" s="77"/>
      <c r="N547" s="77"/>
      <c r="Q547"/>
    </row>
    <row r="548" spans="1:17" s="4" customFormat="1">
      <c r="A548" s="71"/>
      <c r="B548" s="71"/>
      <c r="C548" s="58"/>
      <c r="D548" s="58"/>
      <c r="E548" s="72"/>
      <c r="F548" s="141" t="str">
        <f>IF(G548&lt;&gt;"",IF(COUNTIF(種名候補リスト,G548)&gt;0,VLOOKUP(G548,種名候補!$C$2:$D$42,2,0),""),"")</f>
        <v/>
      </c>
      <c r="G548" s="73"/>
      <c r="H548" s="74"/>
      <c r="I548" s="71"/>
      <c r="J548" s="76"/>
      <c r="K548" s="75"/>
      <c r="L548" s="126"/>
      <c r="M548" s="77"/>
      <c r="N548" s="77"/>
      <c r="Q548"/>
    </row>
    <row r="549" spans="1:17" s="4" customFormat="1">
      <c r="A549" s="71"/>
      <c r="B549" s="71"/>
      <c r="C549" s="58"/>
      <c r="D549" s="58"/>
      <c r="E549" s="72"/>
      <c r="F549" s="141" t="str">
        <f>IF(G549&lt;&gt;"",IF(COUNTIF(種名候補リスト,G549)&gt;0,VLOOKUP(G549,種名候補!$C$2:$D$42,2,0),""),"")</f>
        <v/>
      </c>
      <c r="G549" s="73"/>
      <c r="H549" s="74"/>
      <c r="I549" s="71"/>
      <c r="J549" s="76"/>
      <c r="K549" s="75"/>
      <c r="L549" s="126"/>
      <c r="M549" s="77"/>
      <c r="N549" s="77"/>
      <c r="Q549"/>
    </row>
    <row r="550" spans="1:17" s="4" customFormat="1">
      <c r="A550" s="71"/>
      <c r="B550" s="71"/>
      <c r="C550" s="58"/>
      <c r="D550" s="58"/>
      <c r="E550" s="72"/>
      <c r="F550" s="141" t="str">
        <f>IF(G550&lt;&gt;"",IF(COUNTIF(種名候補リスト,G550)&gt;0,VLOOKUP(G550,種名候補!$C$2:$D$42,2,0),""),"")</f>
        <v/>
      </c>
      <c r="G550" s="73"/>
      <c r="H550" s="74"/>
      <c r="I550" s="71"/>
      <c r="J550" s="76"/>
      <c r="K550" s="75"/>
      <c r="L550" s="126"/>
      <c r="M550" s="77"/>
      <c r="N550" s="77"/>
      <c r="Q550"/>
    </row>
    <row r="551" spans="1:17" s="4" customFormat="1">
      <c r="A551" s="71"/>
      <c r="B551" s="71"/>
      <c r="C551" s="58"/>
      <c r="D551" s="58"/>
      <c r="E551" s="72"/>
      <c r="F551" s="141" t="str">
        <f>IF(G551&lt;&gt;"",IF(COUNTIF(種名候補リスト,G551)&gt;0,VLOOKUP(G551,種名候補!$C$2:$D$42,2,0),""),"")</f>
        <v/>
      </c>
      <c r="G551" s="73"/>
      <c r="H551" s="74"/>
      <c r="I551" s="71"/>
      <c r="J551" s="76"/>
      <c r="K551" s="75"/>
      <c r="L551" s="126"/>
      <c r="M551" s="77"/>
      <c r="N551" s="77"/>
      <c r="Q551"/>
    </row>
    <row r="552" spans="1:17" s="4" customFormat="1">
      <c r="A552" s="71"/>
      <c r="B552" s="71"/>
      <c r="C552" s="58"/>
      <c r="D552" s="58"/>
      <c r="E552" s="72"/>
      <c r="F552" s="141" t="str">
        <f>IF(G552&lt;&gt;"",IF(COUNTIF(種名候補リスト,G552)&gt;0,VLOOKUP(G552,種名候補!$C$2:$D$42,2,0),""),"")</f>
        <v/>
      </c>
      <c r="G552" s="73"/>
      <c r="H552" s="74"/>
      <c r="I552" s="71"/>
      <c r="J552" s="76"/>
      <c r="K552" s="75"/>
      <c r="L552" s="126"/>
      <c r="M552" s="77"/>
      <c r="N552" s="77"/>
      <c r="Q552"/>
    </row>
    <row r="553" spans="1:17" s="4" customFormat="1">
      <c r="A553" s="71"/>
      <c r="B553" s="71"/>
      <c r="C553" s="58"/>
      <c r="D553" s="58"/>
      <c r="E553" s="72"/>
      <c r="F553" s="141" t="str">
        <f>IF(G553&lt;&gt;"",IF(COUNTIF(種名候補リスト,G553)&gt;0,VLOOKUP(G553,種名候補!$C$2:$D$42,2,0),""),"")</f>
        <v/>
      </c>
      <c r="G553" s="73"/>
      <c r="H553" s="74"/>
      <c r="I553" s="71"/>
      <c r="J553" s="76"/>
      <c r="K553" s="75"/>
      <c r="L553" s="126"/>
      <c r="M553" s="77"/>
      <c r="N553" s="77"/>
      <c r="Q553"/>
    </row>
    <row r="554" spans="1:17" s="4" customFormat="1">
      <c r="A554" s="71"/>
      <c r="B554" s="71"/>
      <c r="C554" s="58"/>
      <c r="D554" s="58"/>
      <c r="E554" s="72"/>
      <c r="F554" s="141" t="str">
        <f>IF(G554&lt;&gt;"",IF(COUNTIF(種名候補リスト,G554)&gt;0,VLOOKUP(G554,種名候補!$C$2:$D$42,2,0),""),"")</f>
        <v/>
      </c>
      <c r="G554" s="73"/>
      <c r="H554" s="74"/>
      <c r="I554" s="71"/>
      <c r="J554" s="76"/>
      <c r="K554" s="75"/>
      <c r="L554" s="126"/>
      <c r="M554" s="77"/>
      <c r="N554" s="77"/>
      <c r="Q554"/>
    </row>
    <row r="555" spans="1:17" s="4" customFormat="1">
      <c r="A555" s="71"/>
      <c r="B555" s="71"/>
      <c r="C555" s="58"/>
      <c r="D555" s="58"/>
      <c r="E555" s="72"/>
      <c r="F555" s="141" t="str">
        <f>IF(G555&lt;&gt;"",IF(COUNTIF(種名候補リスト,G555)&gt;0,VLOOKUP(G555,種名候補!$C$2:$D$42,2,0),""),"")</f>
        <v/>
      </c>
      <c r="G555" s="73"/>
      <c r="H555" s="74"/>
      <c r="I555" s="71"/>
      <c r="J555" s="76"/>
      <c r="K555" s="75"/>
      <c r="L555" s="126"/>
      <c r="M555" s="77"/>
      <c r="N555" s="77"/>
      <c r="Q555"/>
    </row>
    <row r="556" spans="1:17" s="4" customFormat="1">
      <c r="A556" s="71"/>
      <c r="B556" s="71"/>
      <c r="C556" s="58"/>
      <c r="D556" s="58"/>
      <c r="E556" s="72"/>
      <c r="F556" s="141" t="str">
        <f>IF(G556&lt;&gt;"",IF(COUNTIF(種名候補リスト,G556)&gt;0,VLOOKUP(G556,種名候補!$C$2:$D$42,2,0),""),"")</f>
        <v/>
      </c>
      <c r="G556" s="73"/>
      <c r="H556" s="74"/>
      <c r="I556" s="71"/>
      <c r="J556" s="76"/>
      <c r="K556" s="75"/>
      <c r="L556" s="126"/>
      <c r="M556" s="77"/>
      <c r="N556" s="77"/>
      <c r="Q556"/>
    </row>
    <row r="557" spans="1:17" s="4" customFormat="1">
      <c r="A557" s="71"/>
      <c r="B557" s="71"/>
      <c r="C557" s="58"/>
      <c r="D557" s="58"/>
      <c r="E557" s="72"/>
      <c r="F557" s="141" t="str">
        <f>IF(G557&lt;&gt;"",IF(COUNTIF(種名候補リスト,G557)&gt;0,VLOOKUP(G557,種名候補!$C$2:$D$42,2,0),""),"")</f>
        <v/>
      </c>
      <c r="G557" s="73"/>
      <c r="H557" s="74"/>
      <c r="I557" s="71"/>
      <c r="J557" s="76"/>
      <c r="K557" s="75"/>
      <c r="L557" s="126"/>
      <c r="M557" s="77"/>
      <c r="N557" s="77"/>
      <c r="Q557"/>
    </row>
    <row r="558" spans="1:17" s="4" customFormat="1">
      <c r="A558" s="71"/>
      <c r="B558" s="71"/>
      <c r="C558" s="58"/>
      <c r="D558" s="58"/>
      <c r="E558" s="72"/>
      <c r="F558" s="141" t="str">
        <f>IF(G558&lt;&gt;"",IF(COUNTIF(種名候補リスト,G558)&gt;0,VLOOKUP(G558,種名候補!$C$2:$D$42,2,0),""),"")</f>
        <v/>
      </c>
      <c r="G558" s="73"/>
      <c r="H558" s="74"/>
      <c r="I558" s="71"/>
      <c r="J558" s="76"/>
      <c r="K558" s="75"/>
      <c r="L558" s="126"/>
      <c r="M558" s="77"/>
      <c r="N558" s="77"/>
      <c r="Q558"/>
    </row>
    <row r="559" spans="1:17" s="4" customFormat="1">
      <c r="A559" s="71"/>
      <c r="B559" s="71"/>
      <c r="C559" s="58"/>
      <c r="D559" s="58"/>
      <c r="E559" s="72"/>
      <c r="F559" s="141" t="str">
        <f>IF(G559&lt;&gt;"",IF(COUNTIF(種名候補リスト,G559)&gt;0,VLOOKUP(G559,種名候補!$C$2:$D$42,2,0),""),"")</f>
        <v/>
      </c>
      <c r="G559" s="73"/>
      <c r="H559" s="74"/>
      <c r="I559" s="71"/>
      <c r="J559" s="76"/>
      <c r="K559" s="75"/>
      <c r="L559" s="126"/>
      <c r="M559" s="77"/>
      <c r="N559" s="77"/>
      <c r="Q559"/>
    </row>
    <row r="560" spans="1:17" s="4" customFormat="1">
      <c r="A560" s="71"/>
      <c r="B560" s="71"/>
      <c r="C560" s="58"/>
      <c r="D560" s="58"/>
      <c r="E560" s="72"/>
      <c r="F560" s="141" t="str">
        <f>IF(G560&lt;&gt;"",IF(COUNTIF(種名候補リスト,G560)&gt;0,VLOOKUP(G560,種名候補!$C$2:$D$42,2,0),""),"")</f>
        <v/>
      </c>
      <c r="G560" s="73"/>
      <c r="H560" s="74"/>
      <c r="I560" s="71"/>
      <c r="J560" s="76"/>
      <c r="K560" s="75"/>
      <c r="L560" s="126"/>
      <c r="M560" s="77"/>
      <c r="N560" s="77"/>
      <c r="Q560"/>
    </row>
    <row r="561" spans="1:17" s="4" customFormat="1">
      <c r="A561" s="71"/>
      <c r="B561" s="71"/>
      <c r="C561" s="58"/>
      <c r="D561" s="58"/>
      <c r="E561" s="72"/>
      <c r="F561" s="141" t="str">
        <f>IF(G561&lt;&gt;"",IF(COUNTIF(種名候補リスト,G561)&gt;0,VLOOKUP(G561,種名候補!$C$2:$D$42,2,0),""),"")</f>
        <v/>
      </c>
      <c r="G561" s="73"/>
      <c r="H561" s="74"/>
      <c r="I561" s="71"/>
      <c r="J561" s="76"/>
      <c r="K561" s="75"/>
      <c r="L561" s="126"/>
      <c r="M561" s="77"/>
      <c r="N561" s="77"/>
      <c r="Q561"/>
    </row>
    <row r="562" spans="1:17" s="4" customFormat="1">
      <c r="A562" s="71"/>
      <c r="B562" s="71"/>
      <c r="C562" s="58"/>
      <c r="D562" s="58"/>
      <c r="E562" s="72"/>
      <c r="F562" s="141" t="str">
        <f>IF(G562&lt;&gt;"",IF(COUNTIF(種名候補リスト,G562)&gt;0,VLOOKUP(G562,種名候補!$C$2:$D$42,2,0),""),"")</f>
        <v/>
      </c>
      <c r="G562" s="73"/>
      <c r="H562" s="74"/>
      <c r="I562" s="71"/>
      <c r="J562" s="76"/>
      <c r="K562" s="75"/>
      <c r="L562" s="126"/>
      <c r="M562" s="77"/>
      <c r="N562" s="77"/>
      <c r="Q562"/>
    </row>
    <row r="563" spans="1:17" s="4" customFormat="1">
      <c r="A563" s="71"/>
      <c r="B563" s="71"/>
      <c r="C563" s="58"/>
      <c r="D563" s="58"/>
      <c r="E563" s="72"/>
      <c r="F563" s="141" t="str">
        <f>IF(G563&lt;&gt;"",IF(COUNTIF(種名候補リスト,G563)&gt;0,VLOOKUP(G563,種名候補!$C$2:$D$42,2,0),""),"")</f>
        <v/>
      </c>
      <c r="G563" s="73"/>
      <c r="H563" s="74"/>
      <c r="I563" s="71"/>
      <c r="J563" s="76"/>
      <c r="K563" s="75"/>
      <c r="L563" s="126"/>
      <c r="M563" s="77"/>
      <c r="N563" s="77"/>
      <c r="Q563"/>
    </row>
    <row r="564" spans="1:17" s="4" customFormat="1">
      <c r="A564" s="71"/>
      <c r="B564" s="71"/>
      <c r="C564" s="58"/>
      <c r="D564" s="58"/>
      <c r="E564" s="72"/>
      <c r="F564" s="141" t="str">
        <f>IF(G564&lt;&gt;"",IF(COUNTIF(種名候補リスト,G564)&gt;0,VLOOKUP(G564,種名候補!$C$2:$D$42,2,0),""),"")</f>
        <v/>
      </c>
      <c r="G564" s="73"/>
      <c r="H564" s="74"/>
      <c r="I564" s="71"/>
      <c r="J564" s="76"/>
      <c r="K564" s="75"/>
      <c r="L564" s="126"/>
      <c r="M564" s="77"/>
      <c r="N564" s="77"/>
      <c r="Q564"/>
    </row>
    <row r="565" spans="1:17" s="4" customFormat="1">
      <c r="A565" s="71"/>
      <c r="B565" s="71"/>
      <c r="C565" s="58"/>
      <c r="D565" s="58"/>
      <c r="E565" s="72"/>
      <c r="F565" s="141" t="str">
        <f>IF(G565&lt;&gt;"",IF(COUNTIF(種名候補リスト,G565)&gt;0,VLOOKUP(G565,種名候補!$C$2:$D$42,2,0),""),"")</f>
        <v/>
      </c>
      <c r="G565" s="73"/>
      <c r="H565" s="74"/>
      <c r="I565" s="71"/>
      <c r="J565" s="76"/>
      <c r="K565" s="75"/>
      <c r="L565" s="126"/>
      <c r="M565" s="77"/>
      <c r="N565" s="77"/>
      <c r="Q565"/>
    </row>
    <row r="566" spans="1:17" s="4" customFormat="1">
      <c r="A566" s="71"/>
      <c r="B566" s="71"/>
      <c r="C566" s="58"/>
      <c r="D566" s="58"/>
      <c r="E566" s="72"/>
      <c r="F566" s="141" t="str">
        <f>IF(G566&lt;&gt;"",IF(COUNTIF(種名候補リスト,G566)&gt;0,VLOOKUP(G566,種名候補!$C$2:$D$42,2,0),""),"")</f>
        <v/>
      </c>
      <c r="G566" s="73"/>
      <c r="H566" s="74"/>
      <c r="I566" s="71"/>
      <c r="J566" s="76"/>
      <c r="K566" s="75"/>
      <c r="L566" s="126"/>
      <c r="M566" s="77"/>
      <c r="N566" s="77"/>
      <c r="Q566"/>
    </row>
    <row r="567" spans="1:17" s="4" customFormat="1">
      <c r="A567" s="71"/>
      <c r="B567" s="71"/>
      <c r="C567" s="58"/>
      <c r="D567" s="58"/>
      <c r="E567" s="72"/>
      <c r="F567" s="141" t="str">
        <f>IF(G567&lt;&gt;"",IF(COUNTIF(種名候補リスト,G567)&gt;0,VLOOKUP(G567,種名候補!$C$2:$D$42,2,0),""),"")</f>
        <v/>
      </c>
      <c r="G567" s="73"/>
      <c r="H567" s="74"/>
      <c r="I567" s="71"/>
      <c r="J567" s="76"/>
      <c r="K567" s="75"/>
      <c r="L567" s="126"/>
      <c r="M567" s="77"/>
      <c r="N567" s="77"/>
      <c r="Q567"/>
    </row>
    <row r="568" spans="1:17" s="4" customFormat="1">
      <c r="A568" s="71"/>
      <c r="B568" s="71"/>
      <c r="C568" s="58"/>
      <c r="D568" s="58"/>
      <c r="E568" s="72"/>
      <c r="F568" s="141" t="str">
        <f>IF(G568&lt;&gt;"",IF(COUNTIF(種名候補リスト,G568)&gt;0,VLOOKUP(G568,種名候補!$C$2:$D$42,2,0),""),"")</f>
        <v/>
      </c>
      <c r="G568" s="73"/>
      <c r="H568" s="74"/>
      <c r="I568" s="71"/>
      <c r="J568" s="76"/>
      <c r="K568" s="75"/>
      <c r="L568" s="126"/>
      <c r="M568" s="77"/>
      <c r="N568" s="77"/>
      <c r="Q568"/>
    </row>
    <row r="569" spans="1:17" s="4" customFormat="1">
      <c r="A569" s="71"/>
      <c r="B569" s="71"/>
      <c r="C569" s="58"/>
      <c r="D569" s="58"/>
      <c r="E569" s="72"/>
      <c r="F569" s="141" t="str">
        <f>IF(G569&lt;&gt;"",IF(COUNTIF(種名候補リスト,G569)&gt;0,VLOOKUP(G569,種名候補!$C$2:$D$42,2,0),""),"")</f>
        <v/>
      </c>
      <c r="G569" s="73"/>
      <c r="H569" s="74"/>
      <c r="I569" s="71"/>
      <c r="J569" s="76"/>
      <c r="K569" s="75"/>
      <c r="L569" s="126"/>
      <c r="M569" s="77"/>
      <c r="N569" s="77"/>
      <c r="Q569"/>
    </row>
    <row r="570" spans="1:17" s="4" customFormat="1">
      <c r="A570" s="71"/>
      <c r="B570" s="71"/>
      <c r="C570" s="58"/>
      <c r="D570" s="58"/>
      <c r="E570" s="72"/>
      <c r="F570" s="141" t="str">
        <f>IF(G570&lt;&gt;"",IF(COUNTIF(種名候補リスト,G570)&gt;0,VLOOKUP(G570,種名候補!$C$2:$D$42,2,0),""),"")</f>
        <v/>
      </c>
      <c r="G570" s="73"/>
      <c r="H570" s="74"/>
      <c r="I570" s="71"/>
      <c r="J570" s="76"/>
      <c r="K570" s="75"/>
      <c r="L570" s="126"/>
      <c r="M570" s="77"/>
      <c r="N570" s="77"/>
      <c r="Q570"/>
    </row>
    <row r="571" spans="1:17" s="4" customFormat="1">
      <c r="A571" s="71"/>
      <c r="B571" s="71"/>
      <c r="C571" s="58"/>
      <c r="D571" s="58"/>
      <c r="E571" s="72"/>
      <c r="F571" s="141" t="str">
        <f>IF(G571&lt;&gt;"",IF(COUNTIF(種名候補リスト,G571)&gt;0,VLOOKUP(G571,種名候補!$C$2:$D$42,2,0),""),"")</f>
        <v/>
      </c>
      <c r="G571" s="73"/>
      <c r="H571" s="74"/>
      <c r="I571" s="71"/>
      <c r="J571" s="76"/>
      <c r="K571" s="75"/>
      <c r="L571" s="126"/>
      <c r="M571" s="77"/>
      <c r="N571" s="77"/>
      <c r="Q571"/>
    </row>
    <row r="572" spans="1:17" s="4" customFormat="1">
      <c r="A572" s="71"/>
      <c r="B572" s="71"/>
      <c r="C572" s="58"/>
      <c r="D572" s="58"/>
      <c r="E572" s="72"/>
      <c r="F572" s="141" t="str">
        <f>IF(G572&lt;&gt;"",IF(COUNTIF(種名候補リスト,G572)&gt;0,VLOOKUP(G572,種名候補!$C$2:$D$42,2,0),""),"")</f>
        <v/>
      </c>
      <c r="G572" s="73"/>
      <c r="H572" s="74"/>
      <c r="I572" s="71"/>
      <c r="J572" s="76"/>
      <c r="K572" s="75"/>
      <c r="L572" s="126"/>
      <c r="M572" s="77"/>
      <c r="N572" s="77"/>
      <c r="Q572"/>
    </row>
    <row r="573" spans="1:17" s="4" customFormat="1">
      <c r="A573" s="71"/>
      <c r="B573" s="71"/>
      <c r="C573" s="58"/>
      <c r="D573" s="58"/>
      <c r="E573" s="72"/>
      <c r="F573" s="141" t="str">
        <f>IF(G573&lt;&gt;"",IF(COUNTIF(種名候補リスト,G573)&gt;0,VLOOKUP(G573,種名候補!$C$2:$D$42,2,0),""),"")</f>
        <v/>
      </c>
      <c r="G573" s="73"/>
      <c r="H573" s="74"/>
      <c r="I573" s="71"/>
      <c r="J573" s="76"/>
      <c r="K573" s="75"/>
      <c r="L573" s="126"/>
      <c r="M573" s="77"/>
      <c r="N573" s="77"/>
      <c r="Q573"/>
    </row>
    <row r="574" spans="1:17" s="4" customFormat="1">
      <c r="A574" s="71"/>
      <c r="B574" s="71"/>
      <c r="C574" s="58"/>
      <c r="D574" s="58"/>
      <c r="E574" s="72"/>
      <c r="F574" s="141" t="str">
        <f>IF(G574&lt;&gt;"",IF(COUNTIF(種名候補リスト,G574)&gt;0,VLOOKUP(G574,種名候補!$C$2:$D$42,2,0),""),"")</f>
        <v/>
      </c>
      <c r="G574" s="73"/>
      <c r="H574" s="74"/>
      <c r="I574" s="71"/>
      <c r="J574" s="76"/>
      <c r="K574" s="75"/>
      <c r="L574" s="126"/>
      <c r="M574" s="77"/>
      <c r="N574" s="77"/>
      <c r="Q574"/>
    </row>
    <row r="575" spans="1:17" s="4" customFormat="1">
      <c r="A575" s="71"/>
      <c r="B575" s="71"/>
      <c r="C575" s="58"/>
      <c r="D575" s="58"/>
      <c r="E575" s="72"/>
      <c r="F575" s="141" t="str">
        <f>IF(G575&lt;&gt;"",IF(COUNTIF(種名候補リスト,G575)&gt;0,VLOOKUP(G575,種名候補!$C$2:$D$42,2,0),""),"")</f>
        <v/>
      </c>
      <c r="G575" s="73"/>
      <c r="H575" s="74"/>
      <c r="I575" s="71"/>
      <c r="J575" s="76"/>
      <c r="K575" s="75"/>
      <c r="L575" s="126"/>
      <c r="M575" s="77"/>
      <c r="N575" s="77"/>
      <c r="Q575"/>
    </row>
    <row r="576" spans="1:17" s="4" customFormat="1">
      <c r="A576" s="71"/>
      <c r="B576" s="71"/>
      <c r="C576" s="58"/>
      <c r="D576" s="58"/>
      <c r="E576" s="72"/>
      <c r="F576" s="141" t="str">
        <f>IF(G576&lt;&gt;"",IF(COUNTIF(種名候補リスト,G576)&gt;0,VLOOKUP(G576,種名候補!$C$2:$D$42,2,0),""),"")</f>
        <v/>
      </c>
      <c r="G576" s="73"/>
      <c r="H576" s="74"/>
      <c r="I576" s="71"/>
      <c r="J576" s="76"/>
      <c r="K576" s="75"/>
      <c r="L576" s="126"/>
      <c r="M576" s="77"/>
      <c r="N576" s="77"/>
      <c r="Q576"/>
    </row>
    <row r="577" spans="1:17" s="4" customFormat="1">
      <c r="A577" s="71"/>
      <c r="B577" s="71"/>
      <c r="C577" s="58"/>
      <c r="D577" s="58"/>
      <c r="E577" s="72"/>
      <c r="F577" s="141" t="str">
        <f>IF(G577&lt;&gt;"",IF(COUNTIF(種名候補リスト,G577)&gt;0,VLOOKUP(G577,種名候補!$C$2:$D$42,2,0),""),"")</f>
        <v/>
      </c>
      <c r="G577" s="73"/>
      <c r="H577" s="74"/>
      <c r="I577" s="71"/>
      <c r="J577" s="76"/>
      <c r="K577" s="75"/>
      <c r="L577" s="126"/>
      <c r="M577" s="77"/>
      <c r="N577" s="77"/>
      <c r="Q577"/>
    </row>
    <row r="578" spans="1:17" s="4" customFormat="1">
      <c r="A578" s="71"/>
      <c r="B578" s="71"/>
      <c r="C578" s="58"/>
      <c r="D578" s="58"/>
      <c r="E578" s="72"/>
      <c r="F578" s="141" t="str">
        <f>IF(G578&lt;&gt;"",IF(COUNTIF(種名候補リスト,G578)&gt;0,VLOOKUP(G578,種名候補!$C$2:$D$42,2,0),""),"")</f>
        <v/>
      </c>
      <c r="G578" s="73"/>
      <c r="H578" s="74"/>
      <c r="I578" s="71"/>
      <c r="J578" s="76"/>
      <c r="K578" s="75"/>
      <c r="L578" s="126"/>
      <c r="M578" s="77"/>
      <c r="N578" s="77"/>
      <c r="Q578"/>
    </row>
    <row r="579" spans="1:17" s="4" customFormat="1">
      <c r="A579" s="71"/>
      <c r="B579" s="71"/>
      <c r="C579" s="58"/>
      <c r="D579" s="58"/>
      <c r="E579" s="72"/>
      <c r="F579" s="141" t="str">
        <f>IF(G579&lt;&gt;"",IF(COUNTIF(種名候補リスト,G579)&gt;0,VLOOKUP(G579,種名候補!$C$2:$D$42,2,0),""),"")</f>
        <v/>
      </c>
      <c r="G579" s="73"/>
      <c r="H579" s="74"/>
      <c r="I579" s="71"/>
      <c r="J579" s="76"/>
      <c r="K579" s="75"/>
      <c r="L579" s="126"/>
      <c r="M579" s="77"/>
      <c r="N579" s="77"/>
      <c r="Q579"/>
    </row>
    <row r="580" spans="1:17" s="4" customFormat="1">
      <c r="A580" s="71"/>
      <c r="B580" s="71"/>
      <c r="C580" s="58"/>
      <c r="D580" s="58"/>
      <c r="E580" s="72"/>
      <c r="F580" s="141" t="str">
        <f>IF(G580&lt;&gt;"",IF(COUNTIF(種名候補リスト,G580)&gt;0,VLOOKUP(G580,種名候補!$C$2:$D$42,2,0),""),"")</f>
        <v/>
      </c>
      <c r="G580" s="73"/>
      <c r="H580" s="74"/>
      <c r="I580" s="71"/>
      <c r="J580" s="76"/>
      <c r="K580" s="75"/>
      <c r="L580" s="126"/>
      <c r="M580" s="77"/>
      <c r="N580" s="77"/>
      <c r="Q580"/>
    </row>
    <row r="581" spans="1:17" s="4" customFormat="1">
      <c r="A581" s="71"/>
      <c r="B581" s="71"/>
      <c r="C581" s="58"/>
      <c r="D581" s="58"/>
      <c r="E581" s="72"/>
      <c r="F581" s="141" t="str">
        <f>IF(G581&lt;&gt;"",IF(COUNTIF(種名候補リスト,G581)&gt;0,VLOOKUP(G581,種名候補!$C$2:$D$42,2,0),""),"")</f>
        <v/>
      </c>
      <c r="G581" s="73"/>
      <c r="H581" s="74"/>
      <c r="I581" s="71"/>
      <c r="J581" s="76"/>
      <c r="K581" s="75"/>
      <c r="L581" s="126"/>
      <c r="M581" s="77"/>
      <c r="N581" s="77"/>
      <c r="Q581"/>
    </row>
    <row r="582" spans="1:17" s="4" customFormat="1">
      <c r="A582" s="71"/>
      <c r="B582" s="71"/>
      <c r="C582" s="58"/>
      <c r="D582" s="58"/>
      <c r="E582" s="72"/>
      <c r="F582" s="141" t="str">
        <f>IF(G582&lt;&gt;"",IF(COUNTIF(種名候補リスト,G582)&gt;0,VLOOKUP(G582,種名候補!$C$2:$D$42,2,0),""),"")</f>
        <v/>
      </c>
      <c r="G582" s="73"/>
      <c r="H582" s="74"/>
      <c r="I582" s="71"/>
      <c r="J582" s="76"/>
      <c r="K582" s="75"/>
      <c r="L582" s="126"/>
      <c r="M582" s="77"/>
      <c r="N582" s="77"/>
      <c r="Q582"/>
    </row>
    <row r="583" spans="1:17" s="4" customFormat="1">
      <c r="A583" s="71"/>
      <c r="B583" s="71"/>
      <c r="C583" s="58"/>
      <c r="D583" s="58"/>
      <c r="E583" s="72"/>
      <c r="F583" s="141" t="str">
        <f>IF(G583&lt;&gt;"",IF(COUNTIF(種名候補リスト,G583)&gt;0,VLOOKUP(G583,種名候補!$C$2:$D$42,2,0),""),"")</f>
        <v/>
      </c>
      <c r="G583" s="73"/>
      <c r="H583" s="74"/>
      <c r="I583" s="71"/>
      <c r="J583" s="76"/>
      <c r="K583" s="75"/>
      <c r="L583" s="126"/>
      <c r="M583" s="77"/>
      <c r="N583" s="77"/>
      <c r="Q583"/>
    </row>
    <row r="584" spans="1:17" s="4" customFormat="1">
      <c r="A584" s="71"/>
      <c r="B584" s="71"/>
      <c r="C584" s="58"/>
      <c r="D584" s="58"/>
      <c r="E584" s="72"/>
      <c r="F584" s="141" t="str">
        <f>IF(G584&lt;&gt;"",IF(COUNTIF(種名候補リスト,G584)&gt;0,VLOOKUP(G584,種名候補!$C$2:$D$42,2,0),""),"")</f>
        <v/>
      </c>
      <c r="G584" s="73"/>
      <c r="H584" s="74"/>
      <c r="I584" s="71"/>
      <c r="J584" s="76"/>
      <c r="K584" s="75"/>
      <c r="L584" s="126"/>
      <c r="M584" s="77"/>
      <c r="N584" s="77"/>
      <c r="Q584"/>
    </row>
    <row r="585" spans="1:17" s="4" customFormat="1">
      <c r="A585" s="71"/>
      <c r="B585" s="71"/>
      <c r="C585" s="58"/>
      <c r="D585" s="58"/>
      <c r="E585" s="72"/>
      <c r="F585" s="141" t="str">
        <f>IF(G585&lt;&gt;"",IF(COUNTIF(種名候補リスト,G585)&gt;0,VLOOKUP(G585,種名候補!$C$2:$D$42,2,0),""),"")</f>
        <v/>
      </c>
      <c r="G585" s="73"/>
      <c r="H585" s="74"/>
      <c r="I585" s="71"/>
      <c r="J585" s="76"/>
      <c r="K585" s="75"/>
      <c r="L585" s="126"/>
      <c r="M585" s="77"/>
      <c r="N585" s="77"/>
      <c r="Q585"/>
    </row>
    <row r="586" spans="1:17" s="4" customFormat="1">
      <c r="A586" s="71"/>
      <c r="B586" s="71"/>
      <c r="C586" s="58"/>
      <c r="D586" s="58"/>
      <c r="E586" s="72"/>
      <c r="F586" s="141" t="str">
        <f>IF(G586&lt;&gt;"",IF(COUNTIF(種名候補リスト,G586)&gt;0,VLOOKUP(G586,種名候補!$C$2:$D$42,2,0),""),"")</f>
        <v/>
      </c>
      <c r="G586" s="73"/>
      <c r="H586" s="74"/>
      <c r="I586" s="71"/>
      <c r="J586" s="76"/>
      <c r="K586" s="75"/>
      <c r="L586" s="126"/>
      <c r="M586" s="77"/>
      <c r="N586" s="77"/>
      <c r="Q586"/>
    </row>
    <row r="587" spans="1:17" s="4" customFormat="1">
      <c r="A587" s="71"/>
      <c r="B587" s="71"/>
      <c r="C587" s="58"/>
      <c r="D587" s="58"/>
      <c r="E587" s="72"/>
      <c r="F587" s="141" t="str">
        <f>IF(G587&lt;&gt;"",IF(COUNTIF(種名候補リスト,G587)&gt;0,VLOOKUP(G587,種名候補!$C$2:$D$42,2,0),""),"")</f>
        <v/>
      </c>
      <c r="G587" s="73"/>
      <c r="H587" s="74"/>
      <c r="I587" s="71"/>
      <c r="J587" s="76"/>
      <c r="K587" s="75"/>
      <c r="L587" s="126"/>
      <c r="M587" s="77"/>
      <c r="N587" s="77"/>
      <c r="Q587"/>
    </row>
    <row r="588" spans="1:17" s="4" customFormat="1">
      <c r="A588" s="71"/>
      <c r="B588" s="71"/>
      <c r="C588" s="58"/>
      <c r="D588" s="58"/>
      <c r="E588" s="72"/>
      <c r="F588" s="141" t="str">
        <f>IF(G588&lt;&gt;"",IF(COUNTIF(種名候補リスト,G588)&gt;0,VLOOKUP(G588,種名候補!$C$2:$D$42,2,0),""),"")</f>
        <v/>
      </c>
      <c r="G588" s="73"/>
      <c r="H588" s="74"/>
      <c r="I588" s="71"/>
      <c r="J588" s="76"/>
      <c r="K588" s="75"/>
      <c r="L588" s="126"/>
      <c r="M588" s="77"/>
      <c r="N588" s="77"/>
      <c r="Q588"/>
    </row>
    <row r="589" spans="1:17" s="4" customFormat="1">
      <c r="A589" s="71"/>
      <c r="B589" s="71"/>
      <c r="C589" s="58"/>
      <c r="D589" s="58"/>
      <c r="E589" s="72"/>
      <c r="F589" s="141" t="str">
        <f>IF(G589&lt;&gt;"",IF(COUNTIF(種名候補リスト,G589)&gt;0,VLOOKUP(G589,種名候補!$C$2:$D$42,2,0),""),"")</f>
        <v/>
      </c>
      <c r="G589" s="73"/>
      <c r="H589" s="74"/>
      <c r="I589" s="71"/>
      <c r="J589" s="76"/>
      <c r="K589" s="75"/>
      <c r="L589" s="126"/>
      <c r="M589" s="77"/>
      <c r="N589" s="77"/>
      <c r="Q589"/>
    </row>
    <row r="590" spans="1:17" s="4" customFormat="1">
      <c r="A590" s="71"/>
      <c r="B590" s="71"/>
      <c r="C590" s="58"/>
      <c r="D590" s="58"/>
      <c r="E590" s="72"/>
      <c r="F590" s="141" t="str">
        <f>IF(G590&lt;&gt;"",IF(COUNTIF(種名候補リスト,G590)&gt;0,VLOOKUP(G590,種名候補!$C$2:$D$42,2,0),""),"")</f>
        <v/>
      </c>
      <c r="G590" s="73"/>
      <c r="H590" s="74"/>
      <c r="I590" s="71"/>
      <c r="J590" s="76"/>
      <c r="K590" s="75"/>
      <c r="L590" s="126"/>
      <c r="M590" s="77"/>
      <c r="N590" s="77"/>
      <c r="Q590"/>
    </row>
    <row r="591" spans="1:17" s="4" customFormat="1">
      <c r="A591" s="71"/>
      <c r="B591" s="71"/>
      <c r="C591" s="58"/>
      <c r="D591" s="58"/>
      <c r="E591" s="72"/>
      <c r="F591" s="141" t="str">
        <f>IF(G591&lt;&gt;"",IF(COUNTIF(種名候補リスト,G591)&gt;0,VLOOKUP(G591,種名候補!$C$2:$D$42,2,0),""),"")</f>
        <v/>
      </c>
      <c r="G591" s="73"/>
      <c r="H591" s="74"/>
      <c r="I591" s="71"/>
      <c r="J591" s="76"/>
      <c r="K591" s="75"/>
      <c r="L591" s="126"/>
      <c r="M591" s="77"/>
      <c r="N591" s="77"/>
      <c r="Q591"/>
    </row>
    <row r="592" spans="1:17" s="4" customFormat="1">
      <c r="A592" s="71"/>
      <c r="B592" s="71"/>
      <c r="C592" s="58"/>
      <c r="D592" s="58"/>
      <c r="E592" s="72"/>
      <c r="F592" s="141" t="str">
        <f>IF(G592&lt;&gt;"",IF(COUNTIF(種名候補リスト,G592)&gt;0,VLOOKUP(G592,種名候補!$C$2:$D$42,2,0),""),"")</f>
        <v/>
      </c>
      <c r="G592" s="73"/>
      <c r="H592" s="74"/>
      <c r="I592" s="71"/>
      <c r="J592" s="76"/>
      <c r="K592" s="75"/>
      <c r="L592" s="126"/>
      <c r="M592" s="77"/>
      <c r="N592" s="77"/>
      <c r="Q592"/>
    </row>
    <row r="593" spans="1:17" s="4" customFormat="1">
      <c r="A593" s="71"/>
      <c r="B593" s="71"/>
      <c r="C593" s="58"/>
      <c r="D593" s="58"/>
      <c r="E593" s="72"/>
      <c r="F593" s="141" t="str">
        <f>IF(G593&lt;&gt;"",IF(COUNTIF(種名候補リスト,G593)&gt;0,VLOOKUP(G593,種名候補!$C$2:$D$42,2,0),""),"")</f>
        <v/>
      </c>
      <c r="G593" s="73"/>
      <c r="H593" s="74"/>
      <c r="I593" s="71"/>
      <c r="J593" s="76"/>
      <c r="K593" s="75"/>
      <c r="L593" s="126"/>
      <c r="M593" s="77"/>
      <c r="N593" s="77"/>
      <c r="Q593"/>
    </row>
    <row r="594" spans="1:17" s="4" customFormat="1">
      <c r="A594" s="71"/>
      <c r="B594" s="71"/>
      <c r="C594" s="58"/>
      <c r="D594" s="58"/>
      <c r="E594" s="72"/>
      <c r="F594" s="141" t="str">
        <f>IF(G594&lt;&gt;"",IF(COUNTIF(種名候補リスト,G594)&gt;0,VLOOKUP(G594,種名候補!$C$2:$D$42,2,0),""),"")</f>
        <v/>
      </c>
      <c r="G594" s="73"/>
      <c r="H594" s="74"/>
      <c r="I594" s="71"/>
      <c r="J594" s="76"/>
      <c r="K594" s="75"/>
      <c r="L594" s="126"/>
      <c r="M594" s="77"/>
      <c r="N594" s="77"/>
      <c r="Q594"/>
    </row>
    <row r="595" spans="1:17" s="4" customFormat="1">
      <c r="A595" s="71"/>
      <c r="B595" s="71"/>
      <c r="C595" s="58"/>
      <c r="D595" s="58"/>
      <c r="E595" s="72"/>
      <c r="F595" s="141" t="str">
        <f>IF(G595&lt;&gt;"",IF(COUNTIF(種名候補リスト,G595)&gt;0,VLOOKUP(G595,種名候補!$C$2:$D$42,2,0),""),"")</f>
        <v/>
      </c>
      <c r="G595" s="73"/>
      <c r="H595" s="74"/>
      <c r="I595" s="71"/>
      <c r="J595" s="76"/>
      <c r="K595" s="75"/>
      <c r="L595" s="126"/>
      <c r="M595" s="77"/>
      <c r="N595" s="77"/>
      <c r="Q595"/>
    </row>
    <row r="596" spans="1:17" s="4" customFormat="1">
      <c r="A596" s="71"/>
      <c r="B596" s="71"/>
      <c r="C596" s="58"/>
      <c r="D596" s="58"/>
      <c r="E596" s="72"/>
      <c r="F596" s="141" t="str">
        <f>IF(G596&lt;&gt;"",IF(COUNTIF(種名候補リスト,G596)&gt;0,VLOOKUP(G596,種名候補!$C$2:$D$42,2,0),""),"")</f>
        <v/>
      </c>
      <c r="G596" s="73"/>
      <c r="H596" s="74"/>
      <c r="I596" s="71"/>
      <c r="J596" s="76"/>
      <c r="K596" s="75"/>
      <c r="L596" s="126"/>
      <c r="M596" s="77"/>
      <c r="N596" s="77"/>
      <c r="Q596"/>
    </row>
    <row r="597" spans="1:17" s="4" customFormat="1">
      <c r="A597" s="71"/>
      <c r="B597" s="71"/>
      <c r="C597" s="58"/>
      <c r="D597" s="58"/>
      <c r="E597" s="72"/>
      <c r="F597" s="141" t="str">
        <f>IF(G597&lt;&gt;"",IF(COUNTIF(種名候補リスト,G597)&gt;0,VLOOKUP(G597,種名候補!$C$2:$D$42,2,0),""),"")</f>
        <v/>
      </c>
      <c r="G597" s="73"/>
      <c r="H597" s="74"/>
      <c r="I597" s="71"/>
      <c r="J597" s="76"/>
      <c r="K597" s="75"/>
      <c r="L597" s="126"/>
      <c r="M597" s="77"/>
      <c r="N597" s="77"/>
      <c r="Q597"/>
    </row>
    <row r="598" spans="1:17" s="4" customFormat="1">
      <c r="A598" s="71"/>
      <c r="B598" s="71"/>
      <c r="C598" s="58"/>
      <c r="D598" s="58"/>
      <c r="E598" s="72"/>
      <c r="F598" s="141" t="str">
        <f>IF(G598&lt;&gt;"",IF(COUNTIF(種名候補リスト,G598)&gt;0,VLOOKUP(G598,種名候補!$C$2:$D$42,2,0),""),"")</f>
        <v/>
      </c>
      <c r="G598" s="73"/>
      <c r="H598" s="74"/>
      <c r="I598" s="71"/>
      <c r="J598" s="76"/>
      <c r="K598" s="75"/>
      <c r="L598" s="126"/>
      <c r="M598" s="77"/>
      <c r="N598" s="77"/>
      <c r="Q598"/>
    </row>
    <row r="599" spans="1:17" s="4" customFormat="1">
      <c r="A599" s="71"/>
      <c r="B599" s="71"/>
      <c r="C599" s="58"/>
      <c r="D599" s="58"/>
      <c r="E599" s="72"/>
      <c r="F599" s="141" t="str">
        <f>IF(G599&lt;&gt;"",IF(COUNTIF(種名候補リスト,G599)&gt;0,VLOOKUP(G599,種名候補!$C$2:$D$42,2,0),""),"")</f>
        <v/>
      </c>
      <c r="G599" s="73"/>
      <c r="H599" s="74"/>
      <c r="I599" s="71"/>
      <c r="J599" s="76"/>
      <c r="K599" s="75"/>
      <c r="L599" s="126"/>
      <c r="M599" s="77"/>
      <c r="N599" s="77"/>
      <c r="Q599"/>
    </row>
    <row r="600" spans="1:17" s="4" customFormat="1">
      <c r="A600" s="71"/>
      <c r="B600" s="71"/>
      <c r="C600" s="58"/>
      <c r="D600" s="58"/>
      <c r="E600" s="72"/>
      <c r="F600" s="141" t="str">
        <f>IF(G600&lt;&gt;"",IF(COUNTIF(種名候補リスト,G600)&gt;0,VLOOKUP(G600,種名候補!$C$2:$D$42,2,0),""),"")</f>
        <v/>
      </c>
      <c r="G600" s="73"/>
      <c r="H600" s="74"/>
      <c r="I600" s="71"/>
      <c r="J600" s="76"/>
      <c r="K600" s="75"/>
      <c r="L600" s="126"/>
      <c r="M600" s="77"/>
      <c r="N600" s="77"/>
      <c r="Q600"/>
    </row>
    <row r="601" spans="1:17" s="4" customFormat="1">
      <c r="A601" s="71"/>
      <c r="B601" s="71"/>
      <c r="C601" s="58"/>
      <c r="D601" s="58"/>
      <c r="E601" s="72"/>
      <c r="F601" s="141" t="str">
        <f>IF(G601&lt;&gt;"",IF(COUNTIF(種名候補リスト,G601)&gt;0,VLOOKUP(G601,種名候補!$C$2:$D$42,2,0),""),"")</f>
        <v/>
      </c>
      <c r="G601" s="73"/>
      <c r="H601" s="74"/>
      <c r="I601" s="71"/>
      <c r="J601" s="76"/>
      <c r="K601" s="75"/>
      <c r="L601" s="126"/>
      <c r="M601" s="77"/>
      <c r="N601" s="77"/>
      <c r="Q601"/>
    </row>
    <row r="602" spans="1:17" s="4" customFormat="1">
      <c r="A602" s="71"/>
      <c r="B602" s="71"/>
      <c r="C602" s="58"/>
      <c r="D602" s="58"/>
      <c r="E602" s="72"/>
      <c r="F602" s="141" t="str">
        <f>IF(G602&lt;&gt;"",IF(COUNTIF(種名候補リスト,G602)&gt;0,VLOOKUP(G602,種名候補!$C$2:$D$42,2,0),""),"")</f>
        <v/>
      </c>
      <c r="G602" s="73"/>
      <c r="H602" s="74"/>
      <c r="I602" s="71"/>
      <c r="J602" s="76"/>
      <c r="K602" s="75"/>
      <c r="L602" s="126"/>
      <c r="M602" s="77"/>
      <c r="N602" s="77"/>
      <c r="Q602"/>
    </row>
    <row r="603" spans="1:17" s="4" customFormat="1">
      <c r="A603" s="71"/>
      <c r="B603" s="71"/>
      <c r="C603" s="58"/>
      <c r="D603" s="58"/>
      <c r="E603" s="72"/>
      <c r="F603" s="141" t="str">
        <f>IF(G603&lt;&gt;"",IF(COUNTIF(種名候補リスト,G603)&gt;0,VLOOKUP(G603,種名候補!$C$2:$D$42,2,0),""),"")</f>
        <v/>
      </c>
      <c r="G603" s="73"/>
      <c r="H603" s="74"/>
      <c r="I603" s="71"/>
      <c r="J603" s="76"/>
      <c r="K603" s="75"/>
      <c r="L603" s="126"/>
      <c r="M603" s="77"/>
      <c r="N603" s="77"/>
      <c r="Q603"/>
    </row>
    <row r="604" spans="1:17" s="4" customFormat="1">
      <c r="A604" s="71"/>
      <c r="B604" s="71"/>
      <c r="C604" s="58"/>
      <c r="D604" s="58"/>
      <c r="E604" s="72"/>
      <c r="F604" s="141" t="str">
        <f>IF(G604&lt;&gt;"",IF(COUNTIF(種名候補リスト,G604)&gt;0,VLOOKUP(G604,種名候補!$C$2:$D$42,2,0),""),"")</f>
        <v/>
      </c>
      <c r="G604" s="73"/>
      <c r="H604" s="74"/>
      <c r="I604" s="71"/>
      <c r="J604" s="76"/>
      <c r="K604" s="75"/>
      <c r="L604" s="126"/>
      <c r="M604" s="77"/>
      <c r="N604" s="77"/>
      <c r="Q604"/>
    </row>
    <row r="605" spans="1:17" s="4" customFormat="1">
      <c r="A605" s="71"/>
      <c r="B605" s="71"/>
      <c r="C605" s="58"/>
      <c r="D605" s="58"/>
      <c r="E605" s="72"/>
      <c r="F605" s="141" t="str">
        <f>IF(G605&lt;&gt;"",IF(COUNTIF(種名候補リスト,G605)&gt;0,VLOOKUP(G605,種名候補!$C$2:$D$42,2,0),""),"")</f>
        <v/>
      </c>
      <c r="G605" s="73"/>
      <c r="H605" s="74"/>
      <c r="I605" s="71"/>
      <c r="J605" s="76"/>
      <c r="K605" s="75"/>
      <c r="L605" s="126"/>
      <c r="M605" s="77"/>
      <c r="N605" s="77"/>
      <c r="Q605"/>
    </row>
    <row r="606" spans="1:17" s="4" customFormat="1">
      <c r="A606" s="71"/>
      <c r="B606" s="71"/>
      <c r="C606" s="58"/>
      <c r="D606" s="58"/>
      <c r="E606" s="72"/>
      <c r="F606" s="141" t="str">
        <f>IF(G606&lt;&gt;"",IF(COUNTIF(種名候補リスト,G606)&gt;0,VLOOKUP(G606,種名候補!$C$2:$D$42,2,0),""),"")</f>
        <v/>
      </c>
      <c r="G606" s="73"/>
      <c r="H606" s="74"/>
      <c r="I606" s="71"/>
      <c r="J606" s="76"/>
      <c r="K606" s="75"/>
      <c r="L606" s="126"/>
      <c r="M606" s="77"/>
      <c r="N606" s="77"/>
      <c r="Q606"/>
    </row>
    <row r="607" spans="1:17" s="4" customFormat="1">
      <c r="A607" s="71"/>
      <c r="B607" s="71"/>
      <c r="C607" s="58"/>
      <c r="D607" s="58"/>
      <c r="E607" s="72"/>
      <c r="F607" s="141" t="str">
        <f>IF(G607&lt;&gt;"",IF(COUNTIF(種名候補リスト,G607)&gt;0,VLOOKUP(G607,種名候補!$C$2:$D$42,2,0),""),"")</f>
        <v/>
      </c>
      <c r="G607" s="73"/>
      <c r="H607" s="74"/>
      <c r="I607" s="71"/>
      <c r="J607" s="76"/>
      <c r="K607" s="75"/>
      <c r="L607" s="126"/>
      <c r="M607" s="77"/>
      <c r="N607" s="77"/>
      <c r="Q607"/>
    </row>
    <row r="608" spans="1:17" s="4" customFormat="1">
      <c r="A608" s="71"/>
      <c r="B608" s="71"/>
      <c r="C608" s="58"/>
      <c r="D608" s="58"/>
      <c r="E608" s="72"/>
      <c r="F608" s="141" t="str">
        <f>IF(G608&lt;&gt;"",IF(COUNTIF(種名候補リスト,G608)&gt;0,VLOOKUP(G608,種名候補!$C$2:$D$42,2,0),""),"")</f>
        <v/>
      </c>
      <c r="G608" s="73"/>
      <c r="H608" s="74"/>
      <c r="I608" s="71"/>
      <c r="J608" s="76"/>
      <c r="K608" s="75"/>
      <c r="L608" s="126"/>
      <c r="M608" s="77"/>
      <c r="N608" s="77"/>
      <c r="Q608"/>
    </row>
    <row r="609" spans="1:17" s="4" customFormat="1">
      <c r="A609" s="71"/>
      <c r="B609" s="71"/>
      <c r="C609" s="58"/>
      <c r="D609" s="58"/>
      <c r="E609" s="72"/>
      <c r="F609" s="141" t="str">
        <f>IF(G609&lt;&gt;"",IF(COUNTIF(種名候補リスト,G609)&gt;0,VLOOKUP(G609,種名候補!$C$2:$D$42,2,0),""),"")</f>
        <v/>
      </c>
      <c r="G609" s="73"/>
      <c r="H609" s="74"/>
      <c r="I609" s="71"/>
      <c r="J609" s="76"/>
      <c r="K609" s="75"/>
      <c r="L609" s="126"/>
      <c r="M609" s="77"/>
      <c r="N609" s="77"/>
      <c r="Q609"/>
    </row>
    <row r="610" spans="1:17" s="4" customFormat="1">
      <c r="A610" s="71"/>
      <c r="B610" s="71"/>
      <c r="C610" s="58"/>
      <c r="D610" s="58"/>
      <c r="E610" s="72"/>
      <c r="F610" s="141" t="str">
        <f>IF(G610&lt;&gt;"",IF(COUNTIF(種名候補リスト,G610)&gt;0,VLOOKUP(G610,種名候補!$C$2:$D$42,2,0),""),"")</f>
        <v/>
      </c>
      <c r="G610" s="73"/>
      <c r="H610" s="74"/>
      <c r="I610" s="71"/>
      <c r="J610" s="76"/>
      <c r="K610" s="75"/>
      <c r="L610" s="126"/>
      <c r="M610" s="77"/>
      <c r="N610" s="77"/>
      <c r="Q610"/>
    </row>
    <row r="611" spans="1:17" s="4" customFormat="1">
      <c r="A611" s="71"/>
      <c r="B611" s="71"/>
      <c r="C611" s="58"/>
      <c r="D611" s="58"/>
      <c r="E611" s="72"/>
      <c r="F611" s="141" t="str">
        <f>IF(G611&lt;&gt;"",IF(COUNTIF(種名候補リスト,G611)&gt;0,VLOOKUP(G611,種名候補!$C$2:$D$42,2,0),""),"")</f>
        <v/>
      </c>
      <c r="G611" s="73"/>
      <c r="H611" s="74"/>
      <c r="I611" s="71"/>
      <c r="J611" s="76"/>
      <c r="K611" s="75"/>
      <c r="L611" s="126"/>
      <c r="M611" s="77"/>
      <c r="N611" s="77"/>
      <c r="Q611"/>
    </row>
    <row r="612" spans="1:17" s="4" customFormat="1">
      <c r="A612" s="71"/>
      <c r="B612" s="71"/>
      <c r="C612" s="58"/>
      <c r="D612" s="58"/>
      <c r="E612" s="72"/>
      <c r="F612" s="141" t="str">
        <f>IF(G612&lt;&gt;"",IF(COUNTIF(種名候補リスト,G612)&gt;0,VLOOKUP(G612,種名候補!$C$2:$D$42,2,0),""),"")</f>
        <v/>
      </c>
      <c r="G612" s="73"/>
      <c r="H612" s="74"/>
      <c r="I612" s="71"/>
      <c r="J612" s="76"/>
      <c r="K612" s="75"/>
      <c r="L612" s="126"/>
      <c r="M612" s="77"/>
      <c r="N612" s="77"/>
      <c r="Q612"/>
    </row>
    <row r="613" spans="1:17" s="4" customFormat="1">
      <c r="A613" s="71"/>
      <c r="B613" s="71"/>
      <c r="C613" s="58"/>
      <c r="D613" s="58"/>
      <c r="E613" s="72"/>
      <c r="F613" s="141" t="str">
        <f>IF(G613&lt;&gt;"",IF(COUNTIF(種名候補リスト,G613)&gt;0,VLOOKUP(G613,種名候補!$C$2:$D$42,2,0),""),"")</f>
        <v/>
      </c>
      <c r="G613" s="73"/>
      <c r="H613" s="74"/>
      <c r="I613" s="71"/>
      <c r="J613" s="76"/>
      <c r="K613" s="75"/>
      <c r="L613" s="126"/>
      <c r="M613" s="77"/>
      <c r="N613" s="77"/>
      <c r="Q613"/>
    </row>
    <row r="614" spans="1:17" s="4" customFormat="1">
      <c r="A614" s="71"/>
      <c r="B614" s="71"/>
      <c r="C614" s="58"/>
      <c r="D614" s="58"/>
      <c r="E614" s="72"/>
      <c r="F614" s="141" t="str">
        <f>IF(G614&lt;&gt;"",IF(COUNTIF(種名候補リスト,G614)&gt;0,VLOOKUP(G614,種名候補!$C$2:$D$42,2,0),""),"")</f>
        <v/>
      </c>
      <c r="G614" s="73"/>
      <c r="H614" s="74"/>
      <c r="I614" s="71"/>
      <c r="J614" s="76"/>
      <c r="K614" s="75"/>
      <c r="L614" s="126"/>
      <c r="M614" s="77"/>
      <c r="N614" s="77"/>
      <c r="Q614"/>
    </row>
    <row r="615" spans="1:17" s="4" customFormat="1">
      <c r="A615" s="71"/>
      <c r="B615" s="71"/>
      <c r="C615" s="58"/>
      <c r="D615" s="58"/>
      <c r="E615" s="72"/>
      <c r="F615" s="141" t="str">
        <f>IF(G615&lt;&gt;"",IF(COUNTIF(種名候補リスト,G615)&gt;0,VLOOKUP(G615,種名候補!$C$2:$D$42,2,0),""),"")</f>
        <v/>
      </c>
      <c r="G615" s="73"/>
      <c r="H615" s="74"/>
      <c r="I615" s="71"/>
      <c r="J615" s="76"/>
      <c r="K615" s="75"/>
      <c r="L615" s="126"/>
      <c r="M615" s="77"/>
      <c r="N615" s="77"/>
      <c r="Q615"/>
    </row>
    <row r="616" spans="1:17" s="4" customFormat="1">
      <c r="A616" s="71"/>
      <c r="B616" s="71"/>
      <c r="C616" s="58"/>
      <c r="D616" s="58"/>
      <c r="E616" s="72"/>
      <c r="F616" s="141" t="str">
        <f>IF(G616&lt;&gt;"",IF(COUNTIF(種名候補リスト,G616)&gt;0,VLOOKUP(G616,種名候補!$C$2:$D$42,2,0),""),"")</f>
        <v/>
      </c>
      <c r="G616" s="73"/>
      <c r="H616" s="74"/>
      <c r="I616" s="71"/>
      <c r="J616" s="76"/>
      <c r="K616" s="75"/>
      <c r="L616" s="126"/>
      <c r="M616" s="77"/>
      <c r="N616" s="77"/>
      <c r="Q616"/>
    </row>
    <row r="617" spans="1:17" s="4" customFormat="1">
      <c r="A617" s="71"/>
      <c r="B617" s="71"/>
      <c r="C617" s="58"/>
      <c r="D617" s="58"/>
      <c r="E617" s="72"/>
      <c r="F617" s="141" t="str">
        <f>IF(G617&lt;&gt;"",IF(COUNTIF(種名候補リスト,G617)&gt;0,VLOOKUP(G617,種名候補!$C$2:$D$42,2,0),""),"")</f>
        <v/>
      </c>
      <c r="G617" s="73"/>
      <c r="H617" s="74"/>
      <c r="I617" s="71"/>
      <c r="J617" s="76"/>
      <c r="K617" s="75"/>
      <c r="L617" s="126"/>
      <c r="M617" s="77"/>
      <c r="N617" s="77"/>
      <c r="Q617"/>
    </row>
    <row r="618" spans="1:17" s="4" customFormat="1">
      <c r="A618" s="71"/>
      <c r="B618" s="71"/>
      <c r="C618" s="58"/>
      <c r="D618" s="58"/>
      <c r="E618" s="72"/>
      <c r="F618" s="141" t="str">
        <f>IF(G618&lt;&gt;"",IF(COUNTIF(種名候補リスト,G618)&gt;0,VLOOKUP(G618,種名候補!$C$2:$D$42,2,0),""),"")</f>
        <v/>
      </c>
      <c r="G618" s="73"/>
      <c r="H618" s="74"/>
      <c r="I618" s="71"/>
      <c r="J618" s="76"/>
      <c r="K618" s="75"/>
      <c r="L618" s="126"/>
      <c r="M618" s="77"/>
      <c r="N618" s="77"/>
      <c r="Q618"/>
    </row>
    <row r="619" spans="1:17" s="4" customFormat="1">
      <c r="A619" s="71"/>
      <c r="B619" s="71"/>
      <c r="C619" s="58"/>
      <c r="D619" s="58"/>
      <c r="E619" s="72"/>
      <c r="F619" s="141" t="str">
        <f>IF(G619&lt;&gt;"",IF(COUNTIF(種名候補リスト,G619)&gt;0,VLOOKUP(G619,種名候補!$C$2:$D$42,2,0),""),"")</f>
        <v/>
      </c>
      <c r="G619" s="73"/>
      <c r="H619" s="74"/>
      <c r="I619" s="71"/>
      <c r="J619" s="76"/>
      <c r="K619" s="75"/>
      <c r="L619" s="126"/>
      <c r="M619" s="77"/>
      <c r="N619" s="77"/>
      <c r="Q619"/>
    </row>
    <row r="620" spans="1:17" s="4" customFormat="1">
      <c r="A620" s="71"/>
      <c r="B620" s="71"/>
      <c r="C620" s="58"/>
      <c r="D620" s="58"/>
      <c r="E620" s="72"/>
      <c r="F620" s="141" t="str">
        <f>IF(G620&lt;&gt;"",IF(COUNTIF(種名候補リスト,G620)&gt;0,VLOOKUP(G620,種名候補!$C$2:$D$42,2,0),""),"")</f>
        <v/>
      </c>
      <c r="G620" s="73"/>
      <c r="H620" s="74"/>
      <c r="I620" s="71"/>
      <c r="J620" s="76"/>
      <c r="K620" s="75"/>
      <c r="L620" s="126"/>
      <c r="M620" s="77"/>
      <c r="N620" s="77"/>
      <c r="Q620"/>
    </row>
    <row r="621" spans="1:17" s="4" customFormat="1">
      <c r="A621" s="71"/>
      <c r="B621" s="71"/>
      <c r="C621" s="58"/>
      <c r="D621" s="58"/>
      <c r="E621" s="72"/>
      <c r="F621" s="141" t="str">
        <f>IF(G621&lt;&gt;"",IF(COUNTIF(種名候補リスト,G621)&gt;0,VLOOKUP(G621,種名候補!$C$2:$D$42,2,0),""),"")</f>
        <v/>
      </c>
      <c r="G621" s="73"/>
      <c r="H621" s="74"/>
      <c r="I621" s="71"/>
      <c r="J621" s="76"/>
      <c r="K621" s="75"/>
      <c r="L621" s="126"/>
      <c r="M621" s="77"/>
      <c r="N621" s="77"/>
      <c r="Q621"/>
    </row>
    <row r="622" spans="1:17" s="4" customFormat="1">
      <c r="A622" s="71"/>
      <c r="B622" s="71"/>
      <c r="C622" s="58"/>
      <c r="D622" s="58"/>
      <c r="E622" s="72"/>
      <c r="F622" s="141" t="str">
        <f>IF(G622&lt;&gt;"",IF(COUNTIF(種名候補リスト,G622)&gt;0,VLOOKUP(G622,種名候補!$C$2:$D$42,2,0),""),"")</f>
        <v/>
      </c>
      <c r="G622" s="73"/>
      <c r="H622" s="74"/>
      <c r="I622" s="71"/>
      <c r="J622" s="76"/>
      <c r="K622" s="75"/>
      <c r="L622" s="126"/>
      <c r="M622" s="77"/>
      <c r="N622" s="77"/>
      <c r="Q622"/>
    </row>
    <row r="623" spans="1:17" s="4" customFormat="1">
      <c r="A623" s="71"/>
      <c r="B623" s="71"/>
      <c r="C623" s="58"/>
      <c r="D623" s="58"/>
      <c r="E623" s="72"/>
      <c r="F623" s="141" t="str">
        <f>IF(G623&lt;&gt;"",IF(COUNTIF(種名候補リスト,G623)&gt;0,VLOOKUP(G623,種名候補!$C$2:$D$42,2,0),""),"")</f>
        <v/>
      </c>
      <c r="G623" s="73"/>
      <c r="H623" s="74"/>
      <c r="I623" s="71"/>
      <c r="J623" s="76"/>
      <c r="K623" s="75"/>
      <c r="L623" s="126"/>
      <c r="M623" s="77"/>
      <c r="N623" s="77"/>
      <c r="Q623"/>
    </row>
    <row r="624" spans="1:17" s="4" customFormat="1">
      <c r="A624" s="71"/>
      <c r="B624" s="71"/>
      <c r="C624" s="58"/>
      <c r="D624" s="58"/>
      <c r="E624" s="72"/>
      <c r="F624" s="141" t="str">
        <f>IF(G624&lt;&gt;"",IF(COUNTIF(種名候補リスト,G624)&gt;0,VLOOKUP(G624,種名候補!$C$2:$D$42,2,0),""),"")</f>
        <v/>
      </c>
      <c r="G624" s="73"/>
      <c r="H624" s="74"/>
      <c r="I624" s="71"/>
      <c r="J624" s="76"/>
      <c r="K624" s="75"/>
      <c r="L624" s="126"/>
      <c r="M624" s="77"/>
      <c r="N624" s="77"/>
      <c r="Q624"/>
    </row>
    <row r="625" spans="1:17" s="4" customFormat="1">
      <c r="A625" s="71"/>
      <c r="B625" s="71"/>
      <c r="C625" s="58"/>
      <c r="D625" s="58"/>
      <c r="E625" s="72"/>
      <c r="F625" s="141" t="str">
        <f>IF(G625&lt;&gt;"",IF(COUNTIF(種名候補リスト,G625)&gt;0,VLOOKUP(G625,種名候補!$C$2:$D$42,2,0),""),"")</f>
        <v/>
      </c>
      <c r="G625" s="73"/>
      <c r="H625" s="74"/>
      <c r="I625" s="71"/>
      <c r="J625" s="76"/>
      <c r="K625" s="75"/>
      <c r="L625" s="126"/>
      <c r="M625" s="77"/>
      <c r="N625" s="77"/>
      <c r="Q625"/>
    </row>
    <row r="626" spans="1:17" s="4" customFormat="1">
      <c r="A626" s="71"/>
      <c r="B626" s="71"/>
      <c r="C626" s="58"/>
      <c r="D626" s="58"/>
      <c r="E626" s="72"/>
      <c r="F626" s="141" t="str">
        <f>IF(G626&lt;&gt;"",IF(COUNTIF(種名候補リスト,G626)&gt;0,VLOOKUP(G626,種名候補!$C$2:$D$42,2,0),""),"")</f>
        <v/>
      </c>
      <c r="G626" s="73"/>
      <c r="H626" s="74"/>
      <c r="I626" s="71"/>
      <c r="J626" s="76"/>
      <c r="K626" s="75"/>
      <c r="L626" s="126"/>
      <c r="M626" s="77"/>
      <c r="N626" s="77"/>
      <c r="Q626"/>
    </row>
    <row r="627" spans="1:17" s="4" customFormat="1">
      <c r="A627" s="71"/>
      <c r="B627" s="71"/>
      <c r="C627" s="58"/>
      <c r="D627" s="58"/>
      <c r="E627" s="72"/>
      <c r="F627" s="141" t="str">
        <f>IF(G627&lt;&gt;"",IF(COUNTIF(種名候補リスト,G627)&gt;0,VLOOKUP(G627,種名候補!$C$2:$D$42,2,0),""),"")</f>
        <v/>
      </c>
      <c r="G627" s="73"/>
      <c r="H627" s="74"/>
      <c r="I627" s="71"/>
      <c r="J627" s="76"/>
      <c r="K627" s="75"/>
      <c r="L627" s="126"/>
      <c r="M627" s="77"/>
      <c r="N627" s="77"/>
      <c r="Q627"/>
    </row>
    <row r="628" spans="1:17" s="4" customFormat="1">
      <c r="A628" s="71"/>
      <c r="B628" s="71"/>
      <c r="C628" s="58"/>
      <c r="D628" s="58"/>
      <c r="E628" s="72"/>
      <c r="F628" s="141" t="str">
        <f>IF(G628&lt;&gt;"",IF(COUNTIF(種名候補リスト,G628)&gt;0,VLOOKUP(G628,種名候補!$C$2:$D$42,2,0),""),"")</f>
        <v/>
      </c>
      <c r="G628" s="73"/>
      <c r="H628" s="74"/>
      <c r="I628" s="71"/>
      <c r="J628" s="76"/>
      <c r="K628" s="75"/>
      <c r="L628" s="126"/>
      <c r="M628" s="77"/>
      <c r="N628" s="77"/>
      <c r="Q628"/>
    </row>
    <row r="629" spans="1:17" s="4" customFormat="1">
      <c r="A629" s="71"/>
      <c r="B629" s="71"/>
      <c r="C629" s="58"/>
      <c r="D629" s="58"/>
      <c r="E629" s="72"/>
      <c r="F629" s="141" t="str">
        <f>IF(G629&lt;&gt;"",IF(COUNTIF(種名候補リスト,G629)&gt;0,VLOOKUP(G629,種名候補!$C$2:$D$42,2,0),""),"")</f>
        <v/>
      </c>
      <c r="G629" s="73"/>
      <c r="H629" s="74"/>
      <c r="I629" s="71"/>
      <c r="J629" s="76"/>
      <c r="K629" s="75"/>
      <c r="L629" s="126"/>
      <c r="M629" s="77"/>
      <c r="N629" s="77"/>
      <c r="Q629"/>
    </row>
    <row r="630" spans="1:17" s="4" customFormat="1">
      <c r="A630" s="71"/>
      <c r="B630" s="71"/>
      <c r="C630" s="58"/>
      <c r="D630" s="58"/>
      <c r="E630" s="72"/>
      <c r="F630" s="141" t="str">
        <f>IF(G630&lt;&gt;"",IF(COUNTIF(種名候補リスト,G630)&gt;0,VLOOKUP(G630,種名候補!$C$2:$D$42,2,0),""),"")</f>
        <v/>
      </c>
      <c r="G630" s="73"/>
      <c r="H630" s="74"/>
      <c r="I630" s="71"/>
      <c r="J630" s="76"/>
      <c r="K630" s="75"/>
      <c r="L630" s="126"/>
      <c r="M630" s="77"/>
      <c r="N630" s="77"/>
      <c r="Q630"/>
    </row>
    <row r="631" spans="1:17" s="4" customFormat="1">
      <c r="A631" s="71"/>
      <c r="B631" s="71"/>
      <c r="C631" s="58"/>
      <c r="D631" s="58"/>
      <c r="E631" s="72"/>
      <c r="F631" s="141" t="str">
        <f>IF(G631&lt;&gt;"",IF(COUNTIF(種名候補リスト,G631)&gt;0,VLOOKUP(G631,種名候補!$C$2:$D$42,2,0),""),"")</f>
        <v/>
      </c>
      <c r="G631" s="73"/>
      <c r="H631" s="74"/>
      <c r="I631" s="71"/>
      <c r="J631" s="76"/>
      <c r="K631" s="75"/>
      <c r="L631" s="126"/>
      <c r="M631" s="77"/>
      <c r="N631" s="77"/>
      <c r="Q631"/>
    </row>
    <row r="632" spans="1:17" s="4" customFormat="1">
      <c r="A632" s="71"/>
      <c r="B632" s="71"/>
      <c r="C632" s="58"/>
      <c r="D632" s="58"/>
      <c r="E632" s="72"/>
      <c r="F632" s="141" t="str">
        <f>IF(G632&lt;&gt;"",IF(COUNTIF(種名候補リスト,G632)&gt;0,VLOOKUP(G632,種名候補!$C$2:$D$42,2,0),""),"")</f>
        <v/>
      </c>
      <c r="G632" s="73"/>
      <c r="H632" s="74"/>
      <c r="I632" s="71"/>
      <c r="J632" s="76"/>
      <c r="K632" s="75"/>
      <c r="L632" s="126"/>
      <c r="M632" s="77"/>
      <c r="N632" s="77"/>
      <c r="Q632"/>
    </row>
    <row r="633" spans="1:17" s="4" customFormat="1">
      <c r="A633" s="71"/>
      <c r="B633" s="71"/>
      <c r="C633" s="58"/>
      <c r="D633" s="58"/>
      <c r="E633" s="72"/>
      <c r="F633" s="141" t="str">
        <f>IF(G633&lt;&gt;"",IF(COUNTIF(種名候補リスト,G633)&gt;0,VLOOKUP(G633,種名候補!$C$2:$D$42,2,0),""),"")</f>
        <v/>
      </c>
      <c r="G633" s="73"/>
      <c r="H633" s="74"/>
      <c r="I633" s="71"/>
      <c r="J633" s="76"/>
      <c r="K633" s="75"/>
      <c r="L633" s="126"/>
      <c r="M633" s="77"/>
      <c r="N633" s="77"/>
      <c r="Q633"/>
    </row>
    <row r="634" spans="1:17" s="4" customFormat="1">
      <c r="A634" s="71"/>
      <c r="B634" s="71"/>
      <c r="C634" s="58"/>
      <c r="D634" s="58"/>
      <c r="E634" s="72"/>
      <c r="F634" s="141" t="str">
        <f>IF(G634&lt;&gt;"",IF(COUNTIF(種名候補リスト,G634)&gt;0,VLOOKUP(G634,種名候補!$C$2:$D$42,2,0),""),"")</f>
        <v/>
      </c>
      <c r="G634" s="73"/>
      <c r="H634" s="74"/>
      <c r="I634" s="71"/>
      <c r="J634" s="76"/>
      <c r="K634" s="75"/>
      <c r="L634" s="126"/>
      <c r="M634" s="77"/>
      <c r="N634" s="77"/>
      <c r="Q634"/>
    </row>
    <row r="635" spans="1:17" s="4" customFormat="1">
      <c r="A635" s="71"/>
      <c r="B635" s="71"/>
      <c r="C635" s="58"/>
      <c r="D635" s="58"/>
      <c r="E635" s="72"/>
      <c r="F635" s="141" t="str">
        <f>IF(G635&lt;&gt;"",IF(COUNTIF(種名候補リスト,G635)&gt;0,VLOOKUP(G635,種名候補!$C$2:$D$42,2,0),""),"")</f>
        <v/>
      </c>
      <c r="G635" s="73"/>
      <c r="H635" s="74"/>
      <c r="I635" s="71"/>
      <c r="J635" s="76"/>
      <c r="K635" s="75"/>
      <c r="L635" s="126"/>
      <c r="M635" s="77"/>
      <c r="N635" s="77"/>
      <c r="Q635"/>
    </row>
    <row r="636" spans="1:17" s="4" customFormat="1">
      <c r="A636" s="71"/>
      <c r="B636" s="71"/>
      <c r="C636" s="58"/>
      <c r="D636" s="58"/>
      <c r="E636" s="72"/>
      <c r="F636" s="141" t="str">
        <f>IF(G636&lt;&gt;"",IF(COUNTIF(種名候補リスト,G636)&gt;0,VLOOKUP(G636,種名候補!$C$2:$D$42,2,0),""),"")</f>
        <v/>
      </c>
      <c r="G636" s="73"/>
      <c r="H636" s="74"/>
      <c r="I636" s="71"/>
      <c r="J636" s="76"/>
      <c r="K636" s="75"/>
      <c r="L636" s="126"/>
      <c r="M636" s="77"/>
      <c r="N636" s="77"/>
      <c r="Q636"/>
    </row>
    <row r="637" spans="1:17" s="4" customFormat="1">
      <c r="A637" s="71"/>
      <c r="B637" s="71"/>
      <c r="C637" s="58"/>
      <c r="D637" s="58"/>
      <c r="E637" s="72"/>
      <c r="F637" s="141" t="str">
        <f>IF(G637&lt;&gt;"",IF(COUNTIF(種名候補リスト,G637)&gt;0,VLOOKUP(G637,種名候補!$C$2:$D$42,2,0),""),"")</f>
        <v/>
      </c>
      <c r="G637" s="73"/>
      <c r="H637" s="74"/>
      <c r="I637" s="71"/>
      <c r="J637" s="76"/>
      <c r="K637" s="75"/>
      <c r="L637" s="126"/>
      <c r="M637" s="77"/>
      <c r="N637" s="77"/>
      <c r="Q637"/>
    </row>
    <row r="638" spans="1:17" s="4" customFormat="1">
      <c r="A638" s="71"/>
      <c r="B638" s="71"/>
      <c r="C638" s="58"/>
      <c r="D638" s="58"/>
      <c r="E638" s="72"/>
      <c r="F638" s="141" t="str">
        <f>IF(G638&lt;&gt;"",IF(COUNTIF(種名候補リスト,G638)&gt;0,VLOOKUP(G638,種名候補!$C$2:$D$42,2,0),""),"")</f>
        <v/>
      </c>
      <c r="G638" s="73"/>
      <c r="H638" s="74"/>
      <c r="I638" s="71"/>
      <c r="J638" s="76"/>
      <c r="K638" s="75"/>
      <c r="L638" s="126"/>
      <c r="M638" s="77"/>
      <c r="N638" s="77"/>
      <c r="Q638"/>
    </row>
    <row r="639" spans="1:17" s="4" customFormat="1">
      <c r="A639" s="71"/>
      <c r="B639" s="71"/>
      <c r="C639" s="58"/>
      <c r="D639" s="58"/>
      <c r="E639" s="72"/>
      <c r="F639" s="141" t="str">
        <f>IF(G639&lt;&gt;"",IF(COUNTIF(種名候補リスト,G639)&gt;0,VLOOKUP(G639,種名候補!$C$2:$D$42,2,0),""),"")</f>
        <v/>
      </c>
      <c r="G639" s="73"/>
      <c r="H639" s="74"/>
      <c r="I639" s="71"/>
      <c r="J639" s="76"/>
      <c r="K639" s="75"/>
      <c r="L639" s="126"/>
      <c r="M639" s="77"/>
      <c r="N639" s="77"/>
      <c r="Q639"/>
    </row>
    <row r="640" spans="1:17" s="4" customFormat="1">
      <c r="A640" s="71"/>
      <c r="B640" s="71"/>
      <c r="C640" s="58"/>
      <c r="D640" s="58"/>
      <c r="E640" s="72"/>
      <c r="F640" s="141" t="str">
        <f>IF(G640&lt;&gt;"",IF(COUNTIF(種名候補リスト,G640)&gt;0,VLOOKUP(G640,種名候補!$C$2:$D$42,2,0),""),"")</f>
        <v/>
      </c>
      <c r="G640" s="73"/>
      <c r="H640" s="74"/>
      <c r="I640" s="71"/>
      <c r="J640" s="76"/>
      <c r="K640" s="75"/>
      <c r="L640" s="126"/>
      <c r="M640" s="77"/>
      <c r="N640" s="77"/>
      <c r="Q640"/>
    </row>
    <row r="641" spans="1:17" s="4" customFormat="1">
      <c r="A641" s="71"/>
      <c r="B641" s="71"/>
      <c r="C641" s="58"/>
      <c r="D641" s="58"/>
      <c r="E641" s="72"/>
      <c r="F641" s="141" t="str">
        <f>IF(G641&lt;&gt;"",IF(COUNTIF(種名候補リスト,G641)&gt;0,VLOOKUP(G641,種名候補!$C$2:$D$42,2,0),""),"")</f>
        <v/>
      </c>
      <c r="G641" s="73"/>
      <c r="H641" s="74"/>
      <c r="I641" s="71"/>
      <c r="J641" s="76"/>
      <c r="K641" s="75"/>
      <c r="L641" s="126"/>
      <c r="M641" s="77"/>
      <c r="N641" s="77"/>
      <c r="Q641"/>
    </row>
    <row r="642" spans="1:17" s="4" customFormat="1">
      <c r="A642" s="71"/>
      <c r="B642" s="71"/>
      <c r="C642" s="58"/>
      <c r="D642" s="58"/>
      <c r="E642" s="72"/>
      <c r="F642" s="141" t="str">
        <f>IF(G642&lt;&gt;"",IF(COUNTIF(種名候補リスト,G642)&gt;0,VLOOKUP(G642,種名候補!$C$2:$D$42,2,0),""),"")</f>
        <v/>
      </c>
      <c r="G642" s="73"/>
      <c r="H642" s="74"/>
      <c r="I642" s="71"/>
      <c r="J642" s="76"/>
      <c r="K642" s="75"/>
      <c r="L642" s="126"/>
      <c r="M642" s="77"/>
      <c r="N642" s="77"/>
      <c r="Q642"/>
    </row>
    <row r="643" spans="1:17" s="4" customFormat="1">
      <c r="A643" s="71"/>
      <c r="B643" s="71"/>
      <c r="C643" s="58"/>
      <c r="D643" s="58"/>
      <c r="E643" s="72"/>
      <c r="F643" s="141" t="str">
        <f>IF(G643&lt;&gt;"",IF(COUNTIF(種名候補リスト,G643)&gt;0,VLOOKUP(G643,種名候補!$C$2:$D$42,2,0),""),"")</f>
        <v/>
      </c>
      <c r="G643" s="73"/>
      <c r="H643" s="74"/>
      <c r="I643" s="71"/>
      <c r="J643" s="76"/>
      <c r="K643" s="75"/>
      <c r="L643" s="126"/>
      <c r="M643" s="77"/>
      <c r="N643" s="77"/>
      <c r="Q643"/>
    </row>
    <row r="644" spans="1:17" s="4" customFormat="1">
      <c r="A644" s="71"/>
      <c r="B644" s="71"/>
      <c r="C644" s="58"/>
      <c r="D644" s="58"/>
      <c r="E644" s="72"/>
      <c r="F644" s="141" t="str">
        <f>IF(G644&lt;&gt;"",IF(COUNTIF(種名候補リスト,G644)&gt;0,VLOOKUP(G644,種名候補!$C$2:$D$42,2,0),""),"")</f>
        <v/>
      </c>
      <c r="G644" s="73"/>
      <c r="H644" s="74"/>
      <c r="I644" s="71"/>
      <c r="J644" s="76"/>
      <c r="K644" s="75"/>
      <c r="L644" s="126"/>
      <c r="M644" s="77"/>
      <c r="N644" s="77"/>
      <c r="Q644"/>
    </row>
    <row r="645" spans="1:17" s="4" customFormat="1">
      <c r="A645" s="71"/>
      <c r="B645" s="71"/>
      <c r="C645" s="58"/>
      <c r="D645" s="58"/>
      <c r="E645" s="72"/>
      <c r="F645" s="141" t="str">
        <f>IF(G645&lt;&gt;"",IF(COUNTIF(種名候補リスト,G645)&gt;0,VLOOKUP(G645,種名候補!$C$2:$D$42,2,0),""),"")</f>
        <v/>
      </c>
      <c r="G645" s="73"/>
      <c r="H645" s="74"/>
      <c r="I645" s="71"/>
      <c r="J645" s="76"/>
      <c r="K645" s="75"/>
      <c r="L645" s="126"/>
      <c r="M645" s="77"/>
      <c r="N645" s="77"/>
      <c r="Q645"/>
    </row>
    <row r="646" spans="1:17" s="4" customFormat="1">
      <c r="A646" s="71"/>
      <c r="B646" s="71"/>
      <c r="C646" s="58"/>
      <c r="D646" s="58"/>
      <c r="E646" s="72"/>
      <c r="F646" s="141" t="str">
        <f>IF(G646&lt;&gt;"",IF(COUNTIF(種名候補リスト,G646)&gt;0,VLOOKUP(G646,種名候補!$C$2:$D$42,2,0),""),"")</f>
        <v/>
      </c>
      <c r="G646" s="73"/>
      <c r="H646" s="74"/>
      <c r="I646" s="71"/>
      <c r="J646" s="76"/>
      <c r="K646" s="75"/>
      <c r="L646" s="126"/>
      <c r="M646" s="77"/>
      <c r="N646" s="77"/>
      <c r="Q646"/>
    </row>
    <row r="647" spans="1:17" s="4" customFormat="1">
      <c r="A647" s="71"/>
      <c r="B647" s="71"/>
      <c r="C647" s="58"/>
      <c r="D647" s="58"/>
      <c r="E647" s="72"/>
      <c r="F647" s="141" t="str">
        <f>IF(G647&lt;&gt;"",IF(COUNTIF(種名候補リスト,G647)&gt;0,VLOOKUP(G647,種名候補!$C$2:$D$42,2,0),""),"")</f>
        <v/>
      </c>
      <c r="G647" s="73"/>
      <c r="H647" s="74"/>
      <c r="I647" s="71"/>
      <c r="J647" s="76"/>
      <c r="K647" s="75"/>
      <c r="L647" s="126"/>
      <c r="M647" s="77"/>
      <c r="N647" s="77"/>
      <c r="Q647"/>
    </row>
    <row r="648" spans="1:17" s="4" customFormat="1">
      <c r="A648" s="71"/>
      <c r="B648" s="71"/>
      <c r="C648" s="58"/>
      <c r="D648" s="58"/>
      <c r="E648" s="72"/>
      <c r="F648" s="141" t="str">
        <f>IF(G648&lt;&gt;"",IF(COUNTIF(種名候補リスト,G648)&gt;0,VLOOKUP(G648,種名候補!$C$2:$D$42,2,0),""),"")</f>
        <v/>
      </c>
      <c r="G648" s="73"/>
      <c r="H648" s="74"/>
      <c r="I648" s="71"/>
      <c r="J648" s="76"/>
      <c r="K648" s="75"/>
      <c r="L648" s="126"/>
      <c r="M648" s="77"/>
      <c r="N648" s="77"/>
      <c r="Q648"/>
    </row>
    <row r="649" spans="1:17" s="4" customFormat="1">
      <c r="A649" s="71"/>
      <c r="B649" s="71"/>
      <c r="C649" s="58"/>
      <c r="D649" s="58"/>
      <c r="E649" s="72"/>
      <c r="F649" s="141" t="str">
        <f>IF(G649&lt;&gt;"",IF(COUNTIF(種名候補リスト,G649)&gt;0,VLOOKUP(G649,種名候補!$C$2:$D$42,2,0),""),"")</f>
        <v/>
      </c>
      <c r="G649" s="73"/>
      <c r="H649" s="74"/>
      <c r="I649" s="71"/>
      <c r="J649" s="76"/>
      <c r="K649" s="75"/>
      <c r="L649" s="126"/>
      <c r="M649" s="77"/>
      <c r="N649" s="77"/>
      <c r="Q649"/>
    </row>
    <row r="650" spans="1:17" s="4" customFormat="1">
      <c r="A650" s="71"/>
      <c r="B650" s="71"/>
      <c r="C650" s="58"/>
      <c r="D650" s="58"/>
      <c r="E650" s="72"/>
      <c r="F650" s="141" t="str">
        <f>IF(G650&lt;&gt;"",IF(COUNTIF(種名候補リスト,G650)&gt;0,VLOOKUP(G650,種名候補!$C$2:$D$42,2,0),""),"")</f>
        <v/>
      </c>
      <c r="G650" s="73"/>
      <c r="H650" s="74"/>
      <c r="I650" s="71"/>
      <c r="J650" s="76"/>
      <c r="K650" s="75"/>
      <c r="L650" s="126"/>
      <c r="M650" s="77"/>
      <c r="N650" s="77"/>
      <c r="Q650"/>
    </row>
    <row r="651" spans="1:17" s="4" customFormat="1">
      <c r="A651" s="71"/>
      <c r="B651" s="71"/>
      <c r="C651" s="58"/>
      <c r="D651" s="58"/>
      <c r="E651" s="72"/>
      <c r="F651" s="141" t="str">
        <f>IF(G651&lt;&gt;"",IF(COUNTIF(種名候補リスト,G651)&gt;0,VLOOKUP(G651,種名候補!$C$2:$D$42,2,0),""),"")</f>
        <v/>
      </c>
      <c r="G651" s="73"/>
      <c r="H651" s="74"/>
      <c r="I651" s="71"/>
      <c r="J651" s="76"/>
      <c r="K651" s="75"/>
      <c r="L651" s="126"/>
      <c r="M651" s="77"/>
      <c r="N651" s="77"/>
      <c r="Q651"/>
    </row>
    <row r="652" spans="1:17" s="4" customFormat="1">
      <c r="A652" s="71"/>
      <c r="B652" s="71"/>
      <c r="C652" s="58"/>
      <c r="D652" s="58"/>
      <c r="E652" s="72"/>
      <c r="F652" s="141" t="str">
        <f>IF(G652&lt;&gt;"",IF(COUNTIF(種名候補リスト,G652)&gt;0,VLOOKUP(G652,種名候補!$C$2:$D$42,2,0),""),"")</f>
        <v/>
      </c>
      <c r="G652" s="73"/>
      <c r="H652" s="74"/>
      <c r="I652" s="71"/>
      <c r="J652" s="76"/>
      <c r="K652" s="75"/>
      <c r="L652" s="126"/>
      <c r="M652" s="77"/>
      <c r="N652" s="77"/>
      <c r="Q652"/>
    </row>
    <row r="653" spans="1:17" s="4" customFormat="1">
      <c r="A653" s="71"/>
      <c r="B653" s="71"/>
      <c r="C653" s="58"/>
      <c r="D653" s="58"/>
      <c r="E653" s="72"/>
      <c r="F653" s="141" t="str">
        <f>IF(G653&lt;&gt;"",IF(COUNTIF(種名候補リスト,G653)&gt;0,VLOOKUP(G653,種名候補!$C$2:$D$42,2,0),""),"")</f>
        <v/>
      </c>
      <c r="G653" s="73"/>
      <c r="H653" s="74"/>
      <c r="I653" s="71"/>
      <c r="J653" s="76"/>
      <c r="K653" s="75"/>
      <c r="L653" s="126"/>
      <c r="M653" s="77"/>
      <c r="N653" s="77"/>
      <c r="Q653"/>
    </row>
    <row r="654" spans="1:17" s="4" customFormat="1">
      <c r="A654" s="71"/>
      <c r="B654" s="71"/>
      <c r="C654" s="58"/>
      <c r="D654" s="58"/>
      <c r="E654" s="72"/>
      <c r="F654" s="141" t="str">
        <f>IF(G654&lt;&gt;"",IF(COUNTIF(種名候補リスト,G654)&gt;0,VLOOKUP(G654,種名候補!$C$2:$D$42,2,0),""),"")</f>
        <v/>
      </c>
      <c r="G654" s="73"/>
      <c r="H654" s="74"/>
      <c r="I654" s="71"/>
      <c r="J654" s="76"/>
      <c r="K654" s="75"/>
      <c r="L654" s="126"/>
      <c r="M654" s="77"/>
      <c r="N654" s="77"/>
      <c r="Q654"/>
    </row>
    <row r="655" spans="1:17" s="4" customFormat="1">
      <c r="A655" s="71"/>
      <c r="B655" s="71"/>
      <c r="C655" s="58"/>
      <c r="D655" s="58"/>
      <c r="E655" s="72"/>
      <c r="F655" s="141" t="str">
        <f>IF(G655&lt;&gt;"",IF(COUNTIF(種名候補リスト,G655)&gt;0,VLOOKUP(G655,種名候補!$C$2:$D$42,2,0),""),"")</f>
        <v/>
      </c>
      <c r="G655" s="73"/>
      <c r="H655" s="74"/>
      <c r="I655" s="71"/>
      <c r="J655" s="76"/>
      <c r="K655" s="75"/>
      <c r="L655" s="126"/>
      <c r="M655" s="77"/>
      <c r="N655" s="77"/>
      <c r="Q655"/>
    </row>
    <row r="656" spans="1:17" s="4" customFormat="1">
      <c r="A656" s="71"/>
      <c r="B656" s="71"/>
      <c r="C656" s="58"/>
      <c r="D656" s="58"/>
      <c r="E656" s="72"/>
      <c r="F656" s="141" t="str">
        <f>IF(G656&lt;&gt;"",IF(COUNTIF(種名候補リスト,G656)&gt;0,VLOOKUP(G656,種名候補!$C$2:$D$42,2,0),""),"")</f>
        <v/>
      </c>
      <c r="G656" s="73"/>
      <c r="H656" s="74"/>
      <c r="I656" s="71"/>
      <c r="J656" s="76"/>
      <c r="K656" s="75"/>
      <c r="L656" s="126"/>
      <c r="M656" s="77"/>
      <c r="N656" s="77"/>
      <c r="Q656"/>
    </row>
    <row r="657" spans="1:17" s="4" customFormat="1">
      <c r="A657" s="71"/>
      <c r="B657" s="71"/>
      <c r="C657" s="58"/>
      <c r="D657" s="58"/>
      <c r="E657" s="72"/>
      <c r="F657" s="141" t="str">
        <f>IF(G657&lt;&gt;"",IF(COUNTIF(種名候補リスト,G657)&gt;0,VLOOKUP(G657,種名候補!$C$2:$D$42,2,0),""),"")</f>
        <v/>
      </c>
      <c r="G657" s="73"/>
      <c r="H657" s="74"/>
      <c r="I657" s="71"/>
      <c r="J657" s="76"/>
      <c r="K657" s="75"/>
      <c r="L657" s="126"/>
      <c r="M657" s="77"/>
      <c r="N657" s="77"/>
      <c r="Q657"/>
    </row>
    <row r="658" spans="1:17" s="4" customFormat="1">
      <c r="A658" s="71"/>
      <c r="B658" s="71"/>
      <c r="C658" s="58"/>
      <c r="D658" s="58"/>
      <c r="E658" s="72"/>
      <c r="F658" s="141" t="str">
        <f>IF(G658&lt;&gt;"",IF(COUNTIF(種名候補リスト,G658)&gt;0,VLOOKUP(G658,種名候補!$C$2:$D$42,2,0),""),"")</f>
        <v/>
      </c>
      <c r="G658" s="73"/>
      <c r="H658" s="74"/>
      <c r="I658" s="71"/>
      <c r="J658" s="76"/>
      <c r="K658" s="75"/>
      <c r="L658" s="126"/>
      <c r="M658" s="77"/>
      <c r="N658" s="77"/>
      <c r="Q658"/>
    </row>
    <row r="659" spans="1:17" s="4" customFormat="1">
      <c r="A659" s="71"/>
      <c r="B659" s="71"/>
      <c r="C659" s="58"/>
      <c r="D659" s="58"/>
      <c r="E659" s="72"/>
      <c r="F659" s="141" t="str">
        <f>IF(G659&lt;&gt;"",IF(COUNTIF(種名候補リスト,G659)&gt;0,VLOOKUP(G659,種名候補!$C$2:$D$42,2,0),""),"")</f>
        <v/>
      </c>
      <c r="G659" s="73"/>
      <c r="H659" s="74"/>
      <c r="I659" s="71"/>
      <c r="J659" s="76"/>
      <c r="K659" s="75"/>
      <c r="L659" s="126"/>
      <c r="M659" s="77"/>
      <c r="N659" s="77"/>
      <c r="Q659"/>
    </row>
    <row r="660" spans="1:17" s="4" customFormat="1">
      <c r="A660" s="71"/>
      <c r="B660" s="71"/>
      <c r="C660" s="58"/>
      <c r="D660" s="58"/>
      <c r="E660" s="72"/>
      <c r="F660" s="141" t="str">
        <f>IF(G660&lt;&gt;"",IF(COUNTIF(種名候補リスト,G660)&gt;0,VLOOKUP(G660,種名候補!$C$2:$D$42,2,0),""),"")</f>
        <v/>
      </c>
      <c r="G660" s="73"/>
      <c r="H660" s="74"/>
      <c r="I660" s="71"/>
      <c r="J660" s="76"/>
      <c r="K660" s="75"/>
      <c r="L660" s="126"/>
      <c r="M660" s="77"/>
      <c r="N660" s="77"/>
      <c r="Q660"/>
    </row>
    <row r="661" spans="1:17" s="4" customFormat="1">
      <c r="A661" s="71"/>
      <c r="B661" s="71"/>
      <c r="C661" s="58"/>
      <c r="D661" s="58"/>
      <c r="E661" s="72"/>
      <c r="F661" s="141" t="str">
        <f>IF(G661&lt;&gt;"",IF(COUNTIF(種名候補リスト,G661)&gt;0,VLOOKUP(G661,種名候補!$C$2:$D$42,2,0),""),"")</f>
        <v/>
      </c>
      <c r="G661" s="73"/>
      <c r="H661" s="74"/>
      <c r="I661" s="71"/>
      <c r="J661" s="76"/>
      <c r="K661" s="75"/>
      <c r="L661" s="126"/>
      <c r="M661" s="77"/>
      <c r="N661" s="77"/>
      <c r="Q661"/>
    </row>
    <row r="662" spans="1:17" s="4" customFormat="1">
      <c r="A662" s="71"/>
      <c r="B662" s="71"/>
      <c r="C662" s="58"/>
      <c r="D662" s="58"/>
      <c r="E662" s="72"/>
      <c r="F662" s="141" t="str">
        <f>IF(G662&lt;&gt;"",IF(COUNTIF(種名候補リスト,G662)&gt;0,VLOOKUP(G662,種名候補!$C$2:$D$42,2,0),""),"")</f>
        <v/>
      </c>
      <c r="G662" s="73"/>
      <c r="H662" s="74"/>
      <c r="I662" s="71"/>
      <c r="J662" s="76"/>
      <c r="K662" s="75"/>
      <c r="L662" s="126"/>
      <c r="M662" s="77"/>
      <c r="N662" s="77"/>
      <c r="Q662"/>
    </row>
    <row r="663" spans="1:17" s="4" customFormat="1">
      <c r="A663" s="71"/>
      <c r="B663" s="71"/>
      <c r="C663" s="58"/>
      <c r="D663" s="58"/>
      <c r="E663" s="72"/>
      <c r="F663" s="141" t="str">
        <f>IF(G663&lt;&gt;"",IF(COUNTIF(種名候補リスト,G663)&gt;0,VLOOKUP(G663,種名候補!$C$2:$D$42,2,0),""),"")</f>
        <v/>
      </c>
      <c r="G663" s="73"/>
      <c r="H663" s="74"/>
      <c r="I663" s="71"/>
      <c r="J663" s="76"/>
      <c r="K663" s="75"/>
      <c r="L663" s="126"/>
      <c r="M663" s="77"/>
      <c r="N663" s="77"/>
      <c r="Q663"/>
    </row>
    <row r="664" spans="1:17" s="4" customFormat="1">
      <c r="A664" s="71"/>
      <c r="B664" s="71"/>
      <c r="C664" s="58"/>
      <c r="D664" s="58"/>
      <c r="E664" s="72"/>
      <c r="F664" s="141" t="str">
        <f>IF(G664&lt;&gt;"",IF(COUNTIF(種名候補リスト,G664)&gt;0,VLOOKUP(G664,種名候補!$C$2:$D$42,2,0),""),"")</f>
        <v/>
      </c>
      <c r="G664" s="73"/>
      <c r="H664" s="74"/>
      <c r="I664" s="71"/>
      <c r="J664" s="76"/>
      <c r="K664" s="75"/>
      <c r="L664" s="126"/>
      <c r="M664" s="77"/>
      <c r="N664" s="77"/>
      <c r="Q664"/>
    </row>
    <row r="665" spans="1:17" s="4" customFormat="1">
      <c r="A665" s="71"/>
      <c r="B665" s="71"/>
      <c r="C665" s="58"/>
      <c r="D665" s="58"/>
      <c r="E665" s="72"/>
      <c r="F665" s="141" t="str">
        <f>IF(G665&lt;&gt;"",IF(COUNTIF(種名候補リスト,G665)&gt;0,VLOOKUP(G665,種名候補!$C$2:$D$42,2,0),""),"")</f>
        <v/>
      </c>
      <c r="G665" s="73"/>
      <c r="H665" s="74"/>
      <c r="I665" s="71"/>
      <c r="J665" s="76"/>
      <c r="K665" s="75"/>
      <c r="L665" s="126"/>
      <c r="M665" s="77"/>
      <c r="N665" s="77"/>
      <c r="Q665"/>
    </row>
    <row r="666" spans="1:17" s="4" customFormat="1">
      <c r="A666" s="71"/>
      <c r="B666" s="71"/>
      <c r="C666" s="58"/>
      <c r="D666" s="58"/>
      <c r="E666" s="72"/>
      <c r="F666" s="141" t="str">
        <f>IF(G666&lt;&gt;"",IF(COUNTIF(種名候補リスト,G666)&gt;0,VLOOKUP(G666,種名候補!$C$2:$D$42,2,0),""),"")</f>
        <v/>
      </c>
      <c r="G666" s="73"/>
      <c r="H666" s="74"/>
      <c r="I666" s="71"/>
      <c r="J666" s="76"/>
      <c r="K666" s="75"/>
      <c r="L666" s="126"/>
      <c r="M666" s="77"/>
      <c r="N666" s="77"/>
      <c r="Q666"/>
    </row>
    <row r="667" spans="1:17" s="4" customFormat="1">
      <c r="A667" s="71"/>
      <c r="B667" s="71"/>
      <c r="C667" s="58"/>
      <c r="D667" s="58"/>
      <c r="E667" s="72"/>
      <c r="F667" s="141" t="str">
        <f>IF(G667&lt;&gt;"",IF(COUNTIF(種名候補リスト,G667)&gt;0,VLOOKUP(G667,種名候補!$C$2:$D$42,2,0),""),"")</f>
        <v/>
      </c>
      <c r="G667" s="73"/>
      <c r="H667" s="74"/>
      <c r="I667" s="71"/>
      <c r="J667" s="76"/>
      <c r="K667" s="75"/>
      <c r="L667" s="126"/>
      <c r="M667" s="77"/>
      <c r="N667" s="77"/>
      <c r="Q667"/>
    </row>
    <row r="668" spans="1:17" s="4" customFormat="1">
      <c r="A668" s="71"/>
      <c r="B668" s="71"/>
      <c r="C668" s="58"/>
      <c r="D668" s="58"/>
      <c r="E668" s="72"/>
      <c r="F668" s="141" t="str">
        <f>IF(G668&lt;&gt;"",IF(COUNTIF(種名候補リスト,G668)&gt;0,VLOOKUP(G668,種名候補!$C$2:$D$42,2,0),""),"")</f>
        <v/>
      </c>
      <c r="G668" s="73"/>
      <c r="H668" s="74"/>
      <c r="I668" s="71"/>
      <c r="J668" s="76"/>
      <c r="K668" s="75"/>
      <c r="L668" s="126"/>
      <c r="M668" s="77"/>
      <c r="N668" s="77"/>
      <c r="Q668"/>
    </row>
    <row r="669" spans="1:17" s="4" customFormat="1">
      <c r="A669" s="71"/>
      <c r="B669" s="71"/>
      <c r="C669" s="58"/>
      <c r="D669" s="58"/>
      <c r="E669" s="72"/>
      <c r="F669" s="141" t="str">
        <f>IF(G669&lt;&gt;"",IF(COUNTIF(種名候補リスト,G669)&gt;0,VLOOKUP(G669,種名候補!$C$2:$D$42,2,0),""),"")</f>
        <v/>
      </c>
      <c r="G669" s="73"/>
      <c r="H669" s="74"/>
      <c r="I669" s="71"/>
      <c r="J669" s="76"/>
      <c r="K669" s="75"/>
      <c r="L669" s="126"/>
      <c r="M669" s="77"/>
      <c r="N669" s="77"/>
      <c r="Q669"/>
    </row>
    <row r="670" spans="1:17" s="4" customFormat="1">
      <c r="A670" s="71"/>
      <c r="B670" s="71"/>
      <c r="C670" s="58"/>
      <c r="D670" s="58"/>
      <c r="E670" s="72"/>
      <c r="F670" s="141" t="str">
        <f>IF(G670&lt;&gt;"",IF(COUNTIF(種名候補リスト,G670)&gt;0,VLOOKUP(G670,種名候補!$C$2:$D$42,2,0),""),"")</f>
        <v/>
      </c>
      <c r="G670" s="73"/>
      <c r="H670" s="74"/>
      <c r="I670" s="71"/>
      <c r="J670" s="76"/>
      <c r="K670" s="75"/>
      <c r="L670" s="126"/>
      <c r="M670" s="77"/>
      <c r="N670" s="77"/>
      <c r="Q670"/>
    </row>
    <row r="671" spans="1:17" s="4" customFormat="1">
      <c r="A671" s="71"/>
      <c r="B671" s="71"/>
      <c r="C671" s="58"/>
      <c r="D671" s="58"/>
      <c r="E671" s="72"/>
      <c r="F671" s="141" t="str">
        <f>IF(G671&lt;&gt;"",IF(COUNTIF(種名候補リスト,G671)&gt;0,VLOOKUP(G671,種名候補!$C$2:$D$42,2,0),""),"")</f>
        <v/>
      </c>
      <c r="G671" s="73"/>
      <c r="H671" s="74"/>
      <c r="I671" s="71"/>
      <c r="J671" s="76"/>
      <c r="K671" s="75"/>
      <c r="L671" s="126"/>
      <c r="M671" s="77"/>
      <c r="N671" s="77"/>
      <c r="Q671"/>
    </row>
    <row r="672" spans="1:17" s="4" customFormat="1">
      <c r="A672" s="71"/>
      <c r="B672" s="71"/>
      <c r="C672" s="58"/>
      <c r="D672" s="58"/>
      <c r="E672" s="72"/>
      <c r="F672" s="141" t="str">
        <f>IF(G672&lt;&gt;"",IF(COUNTIF(種名候補リスト,G672)&gt;0,VLOOKUP(G672,種名候補!$C$2:$D$42,2,0),""),"")</f>
        <v/>
      </c>
      <c r="G672" s="73"/>
      <c r="H672" s="74"/>
      <c r="I672" s="71"/>
      <c r="J672" s="76"/>
      <c r="K672" s="75"/>
      <c r="L672" s="126"/>
      <c r="M672" s="77"/>
      <c r="N672" s="77"/>
      <c r="Q672"/>
    </row>
    <row r="673" spans="1:17" s="4" customFormat="1">
      <c r="A673" s="71"/>
      <c r="B673" s="71"/>
      <c r="C673" s="58"/>
      <c r="D673" s="58"/>
      <c r="E673" s="72"/>
      <c r="F673" s="141" t="str">
        <f>IF(G673&lt;&gt;"",IF(COUNTIF(種名候補リスト,G673)&gt;0,VLOOKUP(G673,種名候補!$C$2:$D$42,2,0),""),"")</f>
        <v/>
      </c>
      <c r="G673" s="73"/>
      <c r="H673" s="74"/>
      <c r="I673" s="71"/>
      <c r="J673" s="76"/>
      <c r="K673" s="75"/>
      <c r="L673" s="126"/>
      <c r="M673" s="77"/>
      <c r="N673" s="77"/>
      <c r="Q673"/>
    </row>
    <row r="674" spans="1:17" s="4" customFormat="1">
      <c r="A674" s="71"/>
      <c r="B674" s="71"/>
      <c r="C674" s="58"/>
      <c r="D674" s="58"/>
      <c r="E674" s="72"/>
      <c r="F674" s="141" t="str">
        <f>IF(G674&lt;&gt;"",IF(COUNTIF(種名候補リスト,G674)&gt;0,VLOOKUP(G674,種名候補!$C$2:$D$42,2,0),""),"")</f>
        <v/>
      </c>
      <c r="G674" s="73"/>
      <c r="H674" s="74"/>
      <c r="I674" s="71"/>
      <c r="J674" s="76"/>
      <c r="K674" s="75"/>
      <c r="L674" s="126"/>
      <c r="M674" s="77"/>
      <c r="N674" s="77"/>
      <c r="Q674"/>
    </row>
    <row r="675" spans="1:17" s="4" customFormat="1">
      <c r="A675" s="71"/>
      <c r="B675" s="71"/>
      <c r="C675" s="58"/>
      <c r="D675" s="58"/>
      <c r="E675" s="72"/>
      <c r="F675" s="141" t="str">
        <f>IF(G675&lt;&gt;"",IF(COUNTIF(種名候補リスト,G675)&gt;0,VLOOKUP(G675,種名候補!$C$2:$D$42,2,0),""),"")</f>
        <v/>
      </c>
      <c r="G675" s="73"/>
      <c r="H675" s="74"/>
      <c r="I675" s="71"/>
      <c r="J675" s="76"/>
      <c r="K675" s="75"/>
      <c r="L675" s="126"/>
      <c r="M675" s="77"/>
      <c r="N675" s="77"/>
      <c r="Q675"/>
    </row>
    <row r="676" spans="1:17" s="4" customFormat="1">
      <c r="A676" s="71"/>
      <c r="B676" s="71"/>
      <c r="C676" s="58"/>
      <c r="D676" s="58"/>
      <c r="E676" s="72"/>
      <c r="F676" s="141" t="str">
        <f>IF(G676&lt;&gt;"",IF(COUNTIF(種名候補リスト,G676)&gt;0,VLOOKUP(G676,種名候補!$C$2:$D$42,2,0),""),"")</f>
        <v/>
      </c>
      <c r="G676" s="73"/>
      <c r="H676" s="74"/>
      <c r="I676" s="71"/>
      <c r="J676" s="76"/>
      <c r="K676" s="75"/>
      <c r="L676" s="126"/>
      <c r="M676" s="77"/>
      <c r="N676" s="77"/>
      <c r="Q676"/>
    </row>
    <row r="677" spans="1:17" s="4" customFormat="1">
      <c r="A677" s="71"/>
      <c r="B677" s="71"/>
      <c r="C677" s="58"/>
      <c r="D677" s="58"/>
      <c r="E677" s="72"/>
      <c r="F677" s="141" t="str">
        <f>IF(G677&lt;&gt;"",IF(COUNTIF(種名候補リスト,G677)&gt;0,VLOOKUP(G677,種名候補!$C$2:$D$42,2,0),""),"")</f>
        <v/>
      </c>
      <c r="G677" s="73"/>
      <c r="H677" s="74"/>
      <c r="I677" s="71"/>
      <c r="J677" s="76"/>
      <c r="K677" s="75"/>
      <c r="L677" s="126"/>
      <c r="M677" s="77"/>
      <c r="N677" s="77"/>
      <c r="Q677"/>
    </row>
    <row r="678" spans="1:17" s="4" customFormat="1">
      <c r="A678" s="71"/>
      <c r="B678" s="71"/>
      <c r="C678" s="58"/>
      <c r="D678" s="58"/>
      <c r="E678" s="72"/>
      <c r="F678" s="141" t="str">
        <f>IF(G678&lt;&gt;"",IF(COUNTIF(種名候補リスト,G678)&gt;0,VLOOKUP(G678,種名候補!$C$2:$D$42,2,0),""),"")</f>
        <v/>
      </c>
      <c r="G678" s="73"/>
      <c r="H678" s="74"/>
      <c r="I678" s="71"/>
      <c r="J678" s="76"/>
      <c r="K678" s="75"/>
      <c r="L678" s="126"/>
      <c r="M678" s="77"/>
      <c r="N678" s="77"/>
      <c r="Q678"/>
    </row>
    <row r="679" spans="1:17" s="4" customFormat="1">
      <c r="A679" s="71"/>
      <c r="B679" s="71"/>
      <c r="C679" s="58"/>
      <c r="D679" s="58"/>
      <c r="E679" s="72"/>
      <c r="F679" s="141" t="str">
        <f>IF(G679&lt;&gt;"",IF(COUNTIF(種名候補リスト,G679)&gt;0,VLOOKUP(G679,種名候補!$C$2:$D$42,2,0),""),"")</f>
        <v/>
      </c>
      <c r="G679" s="73"/>
      <c r="H679" s="74"/>
      <c r="I679" s="71"/>
      <c r="J679" s="76"/>
      <c r="K679" s="75"/>
      <c r="L679" s="126"/>
      <c r="M679" s="77"/>
      <c r="N679" s="77"/>
      <c r="Q679"/>
    </row>
    <row r="680" spans="1:17" s="4" customFormat="1">
      <c r="A680" s="71"/>
      <c r="B680" s="71"/>
      <c r="C680" s="58"/>
      <c r="D680" s="58"/>
      <c r="E680" s="72"/>
      <c r="F680" s="141" t="str">
        <f>IF(G680&lt;&gt;"",IF(COUNTIF(種名候補リスト,G680)&gt;0,VLOOKUP(G680,種名候補!$C$2:$D$42,2,0),""),"")</f>
        <v/>
      </c>
      <c r="G680" s="73"/>
      <c r="H680" s="74"/>
      <c r="I680" s="71"/>
      <c r="J680" s="76"/>
      <c r="K680" s="75"/>
      <c r="L680" s="126"/>
      <c r="M680" s="77"/>
      <c r="N680" s="77"/>
      <c r="Q680"/>
    </row>
    <row r="681" spans="1:17" s="4" customFormat="1">
      <c r="A681" s="71"/>
      <c r="B681" s="71"/>
      <c r="C681" s="58"/>
      <c r="D681" s="58"/>
      <c r="E681" s="72"/>
      <c r="F681" s="141" t="str">
        <f>IF(G681&lt;&gt;"",IF(COUNTIF(種名候補リスト,G681)&gt;0,VLOOKUP(G681,種名候補!$C$2:$D$42,2,0),""),"")</f>
        <v/>
      </c>
      <c r="G681" s="73"/>
      <c r="H681" s="74"/>
      <c r="I681" s="71"/>
      <c r="J681" s="76"/>
      <c r="K681" s="75"/>
      <c r="L681" s="126"/>
      <c r="M681" s="77"/>
      <c r="N681" s="77"/>
      <c r="Q681"/>
    </row>
    <row r="682" spans="1:17" s="4" customFormat="1">
      <c r="A682" s="71"/>
      <c r="B682" s="71"/>
      <c r="C682" s="58"/>
      <c r="D682" s="58"/>
      <c r="E682" s="72"/>
      <c r="F682" s="141" t="str">
        <f>IF(G682&lt;&gt;"",IF(COUNTIF(種名候補リスト,G682)&gt;0,VLOOKUP(G682,種名候補!$C$2:$D$42,2,0),""),"")</f>
        <v/>
      </c>
      <c r="G682" s="73"/>
      <c r="H682" s="74"/>
      <c r="I682" s="71"/>
      <c r="J682" s="76"/>
      <c r="K682" s="75"/>
      <c r="L682" s="126"/>
      <c r="M682" s="77"/>
      <c r="N682" s="77"/>
      <c r="Q682"/>
    </row>
    <row r="683" spans="1:17" s="4" customFormat="1">
      <c r="A683" s="71"/>
      <c r="B683" s="71"/>
      <c r="C683" s="58"/>
      <c r="D683" s="58"/>
      <c r="E683" s="72"/>
      <c r="F683" s="141" t="str">
        <f>IF(G683&lt;&gt;"",IF(COUNTIF(種名候補リスト,G683)&gt;0,VLOOKUP(G683,種名候補!$C$2:$D$42,2,0),""),"")</f>
        <v/>
      </c>
      <c r="G683" s="73"/>
      <c r="H683" s="74"/>
      <c r="I683" s="71"/>
      <c r="J683" s="76"/>
      <c r="K683" s="75"/>
      <c r="L683" s="126"/>
      <c r="M683" s="77"/>
      <c r="N683" s="77"/>
      <c r="Q683"/>
    </row>
    <row r="684" spans="1:17" s="4" customFormat="1">
      <c r="A684" s="71"/>
      <c r="B684" s="71"/>
      <c r="C684" s="58"/>
      <c r="D684" s="58"/>
      <c r="E684" s="72"/>
      <c r="F684" s="141" t="str">
        <f>IF(G684&lt;&gt;"",IF(COUNTIF(種名候補リスト,G684)&gt;0,VLOOKUP(G684,種名候補!$C$2:$D$42,2,0),""),"")</f>
        <v/>
      </c>
      <c r="G684" s="73"/>
      <c r="H684" s="74"/>
      <c r="I684" s="71"/>
      <c r="J684" s="76"/>
      <c r="K684" s="75"/>
      <c r="L684" s="126"/>
      <c r="M684" s="77"/>
      <c r="N684" s="77"/>
      <c r="Q684"/>
    </row>
    <row r="685" spans="1:17" s="4" customFormat="1">
      <c r="A685" s="71"/>
      <c r="B685" s="71"/>
      <c r="C685" s="58"/>
      <c r="D685" s="58"/>
      <c r="E685" s="72"/>
      <c r="F685" s="141" t="str">
        <f>IF(G685&lt;&gt;"",IF(COUNTIF(種名候補リスト,G685)&gt;0,VLOOKUP(G685,種名候補!$C$2:$D$42,2,0),""),"")</f>
        <v/>
      </c>
      <c r="G685" s="73"/>
      <c r="H685" s="74"/>
      <c r="I685" s="71"/>
      <c r="J685" s="76"/>
      <c r="K685" s="75"/>
      <c r="L685" s="126"/>
      <c r="M685" s="77"/>
      <c r="N685" s="77"/>
      <c r="Q685"/>
    </row>
    <row r="686" spans="1:17" s="4" customFormat="1">
      <c r="A686" s="71"/>
      <c r="B686" s="71"/>
      <c r="C686" s="58"/>
      <c r="D686" s="58"/>
      <c r="E686" s="72"/>
      <c r="F686" s="141" t="str">
        <f>IF(G686&lt;&gt;"",IF(COUNTIF(種名候補リスト,G686)&gt;0,VLOOKUP(G686,種名候補!$C$2:$D$42,2,0),""),"")</f>
        <v/>
      </c>
      <c r="G686" s="73"/>
      <c r="H686" s="74"/>
      <c r="I686" s="71"/>
      <c r="J686" s="76"/>
      <c r="K686" s="75"/>
      <c r="L686" s="126"/>
      <c r="M686" s="77"/>
      <c r="N686" s="77"/>
      <c r="Q686"/>
    </row>
    <row r="687" spans="1:17" s="4" customFormat="1">
      <c r="A687" s="71"/>
      <c r="B687" s="71"/>
      <c r="C687" s="58"/>
      <c r="D687" s="58"/>
      <c r="E687" s="72"/>
      <c r="F687" s="141" t="str">
        <f>IF(G687&lt;&gt;"",IF(COUNTIF(種名候補リスト,G687)&gt;0,VLOOKUP(G687,種名候補!$C$2:$D$42,2,0),""),"")</f>
        <v/>
      </c>
      <c r="G687" s="73"/>
      <c r="H687" s="74"/>
      <c r="I687" s="71"/>
      <c r="J687" s="76"/>
      <c r="K687" s="75"/>
      <c r="L687" s="126"/>
      <c r="M687" s="77"/>
      <c r="N687" s="77"/>
      <c r="Q687"/>
    </row>
    <row r="688" spans="1:17" s="4" customFormat="1">
      <c r="A688" s="71"/>
      <c r="B688" s="71"/>
      <c r="C688" s="58"/>
      <c r="D688" s="58"/>
      <c r="E688" s="72"/>
      <c r="F688" s="141" t="str">
        <f>IF(G688&lt;&gt;"",IF(COUNTIF(種名候補リスト,G688)&gt;0,VLOOKUP(G688,種名候補!$C$2:$D$42,2,0),""),"")</f>
        <v/>
      </c>
      <c r="G688" s="73"/>
      <c r="H688" s="74"/>
      <c r="I688" s="71"/>
      <c r="J688" s="76"/>
      <c r="K688" s="75"/>
      <c r="L688" s="126"/>
      <c r="M688" s="77"/>
      <c r="N688" s="77"/>
      <c r="Q688"/>
    </row>
    <row r="689" spans="1:17" s="4" customFormat="1">
      <c r="A689" s="71"/>
      <c r="B689" s="71"/>
      <c r="C689" s="58"/>
      <c r="D689" s="58"/>
      <c r="E689" s="72"/>
      <c r="F689" s="141" t="str">
        <f>IF(G689&lt;&gt;"",IF(COUNTIF(種名候補リスト,G689)&gt;0,VLOOKUP(G689,種名候補!$C$2:$D$42,2,0),""),"")</f>
        <v/>
      </c>
      <c r="G689" s="73"/>
      <c r="H689" s="74"/>
      <c r="I689" s="71"/>
      <c r="J689" s="76"/>
      <c r="K689" s="75"/>
      <c r="L689" s="126"/>
      <c r="M689" s="77"/>
      <c r="N689" s="77"/>
      <c r="Q689"/>
    </row>
    <row r="690" spans="1:17" s="4" customFormat="1">
      <c r="A690" s="71"/>
      <c r="B690" s="71"/>
      <c r="C690" s="58"/>
      <c r="D690" s="58"/>
      <c r="E690" s="72"/>
      <c r="F690" s="141" t="str">
        <f>IF(G690&lt;&gt;"",IF(COUNTIF(種名候補リスト,G690)&gt;0,VLOOKUP(G690,種名候補!$C$2:$D$42,2,0),""),"")</f>
        <v/>
      </c>
      <c r="G690" s="73"/>
      <c r="H690" s="74"/>
      <c r="I690" s="71"/>
      <c r="J690" s="76"/>
      <c r="K690" s="75"/>
      <c r="L690" s="126"/>
      <c r="M690" s="77"/>
      <c r="N690" s="77"/>
      <c r="Q690"/>
    </row>
    <row r="691" spans="1:17" s="4" customFormat="1">
      <c r="A691" s="71"/>
      <c r="B691" s="71"/>
      <c r="C691" s="58"/>
      <c r="D691" s="58"/>
      <c r="E691" s="72"/>
      <c r="F691" s="141" t="str">
        <f>IF(G691&lt;&gt;"",IF(COUNTIF(種名候補リスト,G691)&gt;0,VLOOKUP(G691,種名候補!$C$2:$D$42,2,0),""),"")</f>
        <v/>
      </c>
      <c r="G691" s="73"/>
      <c r="H691" s="74"/>
      <c r="I691" s="71"/>
      <c r="J691" s="76"/>
      <c r="K691" s="75"/>
      <c r="L691" s="126"/>
      <c r="M691" s="77"/>
      <c r="N691" s="77"/>
      <c r="Q691"/>
    </row>
    <row r="692" spans="1:17" s="4" customFormat="1">
      <c r="A692" s="71"/>
      <c r="B692" s="71"/>
      <c r="C692" s="58"/>
      <c r="D692" s="58"/>
      <c r="E692" s="72"/>
      <c r="F692" s="141" t="str">
        <f>IF(G692&lt;&gt;"",IF(COUNTIF(種名候補リスト,G692)&gt;0,VLOOKUP(G692,種名候補!$C$2:$D$42,2,0),""),"")</f>
        <v/>
      </c>
      <c r="G692" s="73"/>
      <c r="H692" s="74"/>
      <c r="I692" s="71"/>
      <c r="J692" s="76"/>
      <c r="K692" s="75"/>
      <c r="L692" s="126"/>
      <c r="M692" s="77"/>
      <c r="N692" s="77"/>
      <c r="Q692"/>
    </row>
    <row r="693" spans="1:17" s="4" customFormat="1">
      <c r="A693" s="71"/>
      <c r="B693" s="71"/>
      <c r="C693" s="58"/>
      <c r="D693" s="58"/>
      <c r="E693" s="72"/>
      <c r="F693" s="141" t="str">
        <f>IF(G693&lt;&gt;"",IF(COUNTIF(種名候補リスト,G693)&gt;0,VLOOKUP(G693,種名候補!$C$2:$D$42,2,0),""),"")</f>
        <v/>
      </c>
      <c r="G693" s="73"/>
      <c r="H693" s="74"/>
      <c r="I693" s="71"/>
      <c r="J693" s="76"/>
      <c r="K693" s="75"/>
      <c r="L693" s="126"/>
      <c r="M693" s="77"/>
      <c r="N693" s="77"/>
      <c r="Q693"/>
    </row>
    <row r="694" spans="1:17" s="4" customFormat="1">
      <c r="A694" s="71"/>
      <c r="B694" s="71"/>
      <c r="C694" s="58"/>
      <c r="D694" s="58"/>
      <c r="E694" s="72"/>
      <c r="F694" s="141" t="str">
        <f>IF(G694&lt;&gt;"",IF(COUNTIF(種名候補リスト,G694)&gt;0,VLOOKUP(G694,種名候補!$C$2:$D$42,2,0),""),"")</f>
        <v/>
      </c>
      <c r="G694" s="73"/>
      <c r="H694" s="74"/>
      <c r="I694" s="71"/>
      <c r="J694" s="76"/>
      <c r="K694" s="75"/>
      <c r="L694" s="126"/>
      <c r="M694" s="77"/>
      <c r="N694" s="77"/>
      <c r="Q694"/>
    </row>
    <row r="695" spans="1:17" s="4" customFormat="1">
      <c r="A695" s="71"/>
      <c r="B695" s="71"/>
      <c r="C695" s="58"/>
      <c r="D695" s="58"/>
      <c r="E695" s="72"/>
      <c r="F695" s="141" t="str">
        <f>IF(G695&lt;&gt;"",IF(COUNTIF(種名候補リスト,G695)&gt;0,VLOOKUP(G695,種名候補!$C$2:$D$42,2,0),""),"")</f>
        <v/>
      </c>
      <c r="G695" s="73"/>
      <c r="H695" s="74"/>
      <c r="I695" s="71"/>
      <c r="J695" s="76"/>
      <c r="K695" s="75"/>
      <c r="L695" s="126"/>
      <c r="M695" s="77"/>
      <c r="N695" s="77"/>
      <c r="Q695"/>
    </row>
    <row r="696" spans="1:17" s="4" customFormat="1">
      <c r="A696" s="71"/>
      <c r="B696" s="71"/>
      <c r="C696" s="58"/>
      <c r="D696" s="58"/>
      <c r="E696" s="72"/>
      <c r="F696" s="141" t="str">
        <f>IF(G696&lt;&gt;"",IF(COUNTIF(種名候補リスト,G696)&gt;0,VLOOKUP(G696,種名候補!$C$2:$D$42,2,0),""),"")</f>
        <v/>
      </c>
      <c r="G696" s="73"/>
      <c r="H696" s="74"/>
      <c r="I696" s="71"/>
      <c r="J696" s="76"/>
      <c r="K696" s="75"/>
      <c r="L696" s="126"/>
      <c r="M696" s="77"/>
      <c r="N696" s="77"/>
      <c r="Q696"/>
    </row>
    <row r="697" spans="1:17" s="4" customFormat="1">
      <c r="A697" s="71"/>
      <c r="B697" s="71"/>
      <c r="C697" s="58"/>
      <c r="D697" s="58"/>
      <c r="E697" s="72"/>
      <c r="F697" s="141" t="str">
        <f>IF(G697&lt;&gt;"",IF(COUNTIF(種名候補リスト,G697)&gt;0,VLOOKUP(G697,種名候補!$C$2:$D$42,2,0),""),"")</f>
        <v/>
      </c>
      <c r="G697" s="73"/>
      <c r="H697" s="74"/>
      <c r="I697" s="71"/>
      <c r="J697" s="76"/>
      <c r="K697" s="75"/>
      <c r="L697" s="126"/>
      <c r="M697" s="77"/>
      <c r="N697" s="77"/>
      <c r="Q697"/>
    </row>
    <row r="698" spans="1:17" s="4" customFormat="1">
      <c r="A698" s="71"/>
      <c r="B698" s="71"/>
      <c r="C698" s="58"/>
      <c r="D698" s="58"/>
      <c r="E698" s="72"/>
      <c r="F698" s="141" t="str">
        <f>IF(G698&lt;&gt;"",IF(COUNTIF(種名候補リスト,G698)&gt;0,VLOOKUP(G698,種名候補!$C$2:$D$42,2,0),""),"")</f>
        <v/>
      </c>
      <c r="G698" s="73"/>
      <c r="H698" s="74"/>
      <c r="I698" s="71"/>
      <c r="J698" s="76"/>
      <c r="K698" s="75"/>
      <c r="L698" s="126"/>
      <c r="M698" s="77"/>
      <c r="N698" s="77"/>
      <c r="Q698"/>
    </row>
    <row r="699" spans="1:17" s="4" customFormat="1">
      <c r="A699" s="71"/>
      <c r="B699" s="71"/>
      <c r="C699" s="58"/>
      <c r="D699" s="58"/>
      <c r="E699" s="72"/>
      <c r="F699" s="141" t="str">
        <f>IF(G699&lt;&gt;"",IF(COUNTIF(種名候補リスト,G699)&gt;0,VLOOKUP(G699,種名候補!$C$2:$D$42,2,0),""),"")</f>
        <v/>
      </c>
      <c r="G699" s="73"/>
      <c r="H699" s="74"/>
      <c r="I699" s="71"/>
      <c r="J699" s="76"/>
      <c r="K699" s="75"/>
      <c r="L699" s="126"/>
      <c r="M699" s="77"/>
      <c r="N699" s="77"/>
      <c r="Q699"/>
    </row>
    <row r="700" spans="1:17" s="4" customFormat="1">
      <c r="A700" s="71"/>
      <c r="B700" s="71"/>
      <c r="C700" s="58"/>
      <c r="D700" s="58"/>
      <c r="E700" s="72"/>
      <c r="F700" s="141" t="str">
        <f>IF(G700&lt;&gt;"",IF(COUNTIF(種名候補リスト,G700)&gt;0,VLOOKUP(G700,種名候補!$C$2:$D$42,2,0),""),"")</f>
        <v/>
      </c>
      <c r="G700" s="73"/>
      <c r="H700" s="74"/>
      <c r="I700" s="71"/>
      <c r="J700" s="76"/>
      <c r="K700" s="75"/>
      <c r="L700" s="126"/>
      <c r="M700" s="77"/>
      <c r="N700" s="77"/>
      <c r="Q700"/>
    </row>
    <row r="701" spans="1:17" s="4" customFormat="1">
      <c r="A701" s="71"/>
      <c r="B701" s="71"/>
      <c r="C701" s="58"/>
      <c r="D701" s="58"/>
      <c r="E701" s="72"/>
      <c r="F701" s="141" t="str">
        <f>IF(G701&lt;&gt;"",IF(COUNTIF(種名候補リスト,G701)&gt;0,VLOOKUP(G701,種名候補!$C$2:$D$42,2,0),""),"")</f>
        <v/>
      </c>
      <c r="G701" s="73"/>
      <c r="H701" s="74"/>
      <c r="I701" s="71"/>
      <c r="J701" s="76"/>
      <c r="K701" s="75"/>
      <c r="L701" s="126"/>
      <c r="M701" s="77"/>
      <c r="N701" s="77"/>
      <c r="Q701"/>
    </row>
    <row r="702" spans="1:17" s="4" customFormat="1">
      <c r="A702" s="71"/>
      <c r="B702" s="71"/>
      <c r="C702" s="58"/>
      <c r="D702" s="58"/>
      <c r="E702" s="72"/>
      <c r="F702" s="141" t="str">
        <f>IF(G702&lt;&gt;"",IF(COUNTIF(種名候補リスト,G702)&gt;0,VLOOKUP(G702,種名候補!$C$2:$D$42,2,0),""),"")</f>
        <v/>
      </c>
      <c r="G702" s="73"/>
      <c r="H702" s="74"/>
      <c r="I702" s="71"/>
      <c r="J702" s="76"/>
      <c r="K702" s="75"/>
      <c r="L702" s="126"/>
      <c r="M702" s="77"/>
      <c r="N702" s="77"/>
      <c r="Q702"/>
    </row>
    <row r="703" spans="1:17" s="4" customFormat="1">
      <c r="A703" s="71"/>
      <c r="B703" s="71"/>
      <c r="C703" s="58"/>
      <c r="D703" s="58"/>
      <c r="E703" s="72"/>
      <c r="F703" s="141" t="str">
        <f>IF(G703&lt;&gt;"",IF(COUNTIF(種名候補リスト,G703)&gt;0,VLOOKUP(G703,種名候補!$C$2:$D$42,2,0),""),"")</f>
        <v/>
      </c>
      <c r="G703" s="73"/>
      <c r="H703" s="74"/>
      <c r="I703" s="71"/>
      <c r="J703" s="76"/>
      <c r="K703" s="75"/>
      <c r="L703" s="126"/>
      <c r="M703" s="77"/>
      <c r="N703" s="77"/>
      <c r="Q703"/>
    </row>
    <row r="704" spans="1:17" s="4" customFormat="1">
      <c r="A704" s="71"/>
      <c r="B704" s="71"/>
      <c r="C704" s="58"/>
      <c r="D704" s="58"/>
      <c r="E704" s="72"/>
      <c r="F704" s="141" t="str">
        <f>IF(G704&lt;&gt;"",IF(COUNTIF(種名候補リスト,G704)&gt;0,VLOOKUP(G704,種名候補!$C$2:$D$42,2,0),""),"")</f>
        <v/>
      </c>
      <c r="G704" s="73"/>
      <c r="H704" s="74"/>
      <c r="I704" s="71"/>
      <c r="J704" s="76"/>
      <c r="K704" s="75"/>
      <c r="L704" s="126"/>
      <c r="M704" s="77"/>
      <c r="N704" s="77"/>
      <c r="Q704"/>
    </row>
    <row r="705" spans="1:17" s="4" customFormat="1">
      <c r="A705" s="71"/>
      <c r="B705" s="71"/>
      <c r="C705" s="58"/>
      <c r="D705" s="58"/>
      <c r="E705" s="72"/>
      <c r="F705" s="141" t="str">
        <f>IF(G705&lt;&gt;"",IF(COUNTIF(種名候補リスト,G705)&gt;0,VLOOKUP(G705,種名候補!$C$2:$D$42,2,0),""),"")</f>
        <v/>
      </c>
      <c r="G705" s="73"/>
      <c r="H705" s="74"/>
      <c r="I705" s="71"/>
      <c r="J705" s="76"/>
      <c r="K705" s="75"/>
      <c r="L705" s="126"/>
      <c r="M705" s="77"/>
      <c r="N705" s="77"/>
      <c r="Q705"/>
    </row>
    <row r="706" spans="1:17" s="4" customFormat="1">
      <c r="A706" s="71"/>
      <c r="B706" s="71"/>
      <c r="C706" s="58"/>
      <c r="D706" s="58"/>
      <c r="E706" s="72"/>
      <c r="F706" s="141" t="str">
        <f>IF(G706&lt;&gt;"",IF(COUNTIF(種名候補リスト,G706)&gt;0,VLOOKUP(G706,種名候補!$C$2:$D$42,2,0),""),"")</f>
        <v/>
      </c>
      <c r="G706" s="73"/>
      <c r="H706" s="74"/>
      <c r="I706" s="71"/>
      <c r="J706" s="76"/>
      <c r="K706" s="75"/>
      <c r="L706" s="126"/>
      <c r="M706" s="77"/>
      <c r="N706" s="77"/>
      <c r="Q706"/>
    </row>
    <row r="707" spans="1:17" s="4" customFormat="1">
      <c r="A707" s="71"/>
      <c r="B707" s="71"/>
      <c r="C707" s="58"/>
      <c r="D707" s="58"/>
      <c r="E707" s="72"/>
      <c r="F707" s="141" t="str">
        <f>IF(G707&lt;&gt;"",IF(COUNTIF(種名候補リスト,G707)&gt;0,VLOOKUP(G707,種名候補!$C$2:$D$42,2,0),""),"")</f>
        <v/>
      </c>
      <c r="G707" s="73"/>
      <c r="H707" s="74"/>
      <c r="I707" s="71"/>
      <c r="J707" s="76"/>
      <c r="K707" s="75"/>
      <c r="L707" s="126"/>
      <c r="M707" s="77"/>
      <c r="N707" s="77"/>
      <c r="Q707"/>
    </row>
    <row r="708" spans="1:17" s="4" customFormat="1">
      <c r="A708" s="71"/>
      <c r="B708" s="71"/>
      <c r="C708" s="58"/>
      <c r="D708" s="58"/>
      <c r="E708" s="72"/>
      <c r="F708" s="141" t="str">
        <f>IF(G708&lt;&gt;"",IF(COUNTIF(種名候補リスト,G708)&gt;0,VLOOKUP(G708,種名候補!$C$2:$D$42,2,0),""),"")</f>
        <v/>
      </c>
      <c r="G708" s="73"/>
      <c r="H708" s="74"/>
      <c r="I708" s="71"/>
      <c r="J708" s="76"/>
      <c r="K708" s="75"/>
      <c r="L708" s="126"/>
      <c r="M708" s="77"/>
      <c r="N708" s="77"/>
      <c r="Q708"/>
    </row>
    <row r="709" spans="1:17" s="4" customFormat="1">
      <c r="A709" s="71"/>
      <c r="B709" s="71"/>
      <c r="C709" s="58"/>
      <c r="D709" s="58"/>
      <c r="E709" s="72"/>
      <c r="F709" s="141" t="str">
        <f>IF(G709&lt;&gt;"",IF(COUNTIF(種名候補リスト,G709)&gt;0,VLOOKUP(G709,種名候補!$C$2:$D$42,2,0),""),"")</f>
        <v/>
      </c>
      <c r="G709" s="73"/>
      <c r="H709" s="74"/>
      <c r="I709" s="71"/>
      <c r="J709" s="76"/>
      <c r="K709" s="75"/>
      <c r="L709" s="126"/>
      <c r="M709" s="77"/>
      <c r="N709" s="77"/>
      <c r="Q709"/>
    </row>
    <row r="710" spans="1:17" s="4" customFormat="1">
      <c r="A710" s="71"/>
      <c r="B710" s="71"/>
      <c r="C710" s="58"/>
      <c r="D710" s="58"/>
      <c r="E710" s="72"/>
      <c r="F710" s="141" t="str">
        <f>IF(G710&lt;&gt;"",IF(COUNTIF(種名候補リスト,G710)&gt;0,VLOOKUP(G710,種名候補!$C$2:$D$42,2,0),""),"")</f>
        <v/>
      </c>
      <c r="G710" s="73"/>
      <c r="H710" s="74"/>
      <c r="I710" s="71"/>
      <c r="J710" s="76"/>
      <c r="K710" s="75"/>
      <c r="L710" s="126"/>
      <c r="M710" s="77"/>
      <c r="N710" s="77"/>
      <c r="Q710"/>
    </row>
    <row r="711" spans="1:17" s="4" customFormat="1">
      <c r="A711" s="71"/>
      <c r="B711" s="71"/>
      <c r="C711" s="58"/>
      <c r="D711" s="58"/>
      <c r="E711" s="72"/>
      <c r="F711" s="141" t="str">
        <f>IF(G711&lt;&gt;"",IF(COUNTIF(種名候補リスト,G711)&gt;0,VLOOKUP(G711,種名候補!$C$2:$D$42,2,0),""),"")</f>
        <v/>
      </c>
      <c r="G711" s="73"/>
      <c r="H711" s="74"/>
      <c r="I711" s="71"/>
      <c r="J711" s="76"/>
      <c r="K711" s="75"/>
      <c r="L711" s="126"/>
      <c r="M711" s="77"/>
      <c r="N711" s="77"/>
      <c r="Q711"/>
    </row>
    <row r="712" spans="1:17" s="4" customFormat="1">
      <c r="A712" s="71"/>
      <c r="B712" s="71"/>
      <c r="C712" s="58"/>
      <c r="D712" s="58"/>
      <c r="E712" s="72"/>
      <c r="F712" s="141" t="str">
        <f>IF(G712&lt;&gt;"",IF(COUNTIF(種名候補リスト,G712)&gt;0,VLOOKUP(G712,種名候補!$C$2:$D$42,2,0),""),"")</f>
        <v/>
      </c>
      <c r="G712" s="73"/>
      <c r="H712" s="74"/>
      <c r="I712" s="71"/>
      <c r="J712" s="76"/>
      <c r="K712" s="75"/>
      <c r="L712" s="126"/>
      <c r="M712" s="77"/>
      <c r="N712" s="77"/>
      <c r="Q712"/>
    </row>
    <row r="713" spans="1:17" s="4" customFormat="1">
      <c r="A713" s="71"/>
      <c r="B713" s="71"/>
      <c r="C713" s="58"/>
      <c r="D713" s="58"/>
      <c r="E713" s="72"/>
      <c r="F713" s="141" t="str">
        <f>IF(G713&lt;&gt;"",IF(COUNTIF(種名候補リスト,G713)&gt;0,VLOOKUP(G713,種名候補!$C$2:$D$42,2,0),""),"")</f>
        <v/>
      </c>
      <c r="G713" s="73"/>
      <c r="H713" s="74"/>
      <c r="I713" s="71"/>
      <c r="J713" s="76"/>
      <c r="K713" s="75"/>
      <c r="L713" s="126"/>
      <c r="M713" s="77"/>
      <c r="N713" s="77"/>
      <c r="Q713"/>
    </row>
    <row r="714" spans="1:17" s="4" customFormat="1">
      <c r="A714" s="71"/>
      <c r="B714" s="71"/>
      <c r="C714" s="58"/>
      <c r="D714" s="58"/>
      <c r="E714" s="72"/>
      <c r="F714" s="141" t="str">
        <f>IF(G714&lt;&gt;"",IF(COUNTIF(種名候補リスト,G714)&gt;0,VLOOKUP(G714,種名候補!$C$2:$D$42,2,0),""),"")</f>
        <v/>
      </c>
      <c r="G714" s="73"/>
      <c r="H714" s="74"/>
      <c r="I714" s="71"/>
      <c r="J714" s="76"/>
      <c r="K714" s="75"/>
      <c r="L714" s="126"/>
      <c r="M714" s="77"/>
      <c r="N714" s="77"/>
      <c r="Q714"/>
    </row>
    <row r="715" spans="1:17" s="4" customFormat="1">
      <c r="A715" s="71"/>
      <c r="B715" s="71"/>
      <c r="C715" s="58"/>
      <c r="D715" s="58"/>
      <c r="E715" s="72"/>
      <c r="F715" s="141" t="str">
        <f>IF(G715&lt;&gt;"",IF(COUNTIF(種名候補リスト,G715)&gt;0,VLOOKUP(G715,種名候補!$C$2:$D$42,2,0),""),"")</f>
        <v/>
      </c>
      <c r="G715" s="73"/>
      <c r="H715" s="74"/>
      <c r="I715" s="71"/>
      <c r="J715" s="76"/>
      <c r="K715" s="75"/>
      <c r="L715" s="126"/>
      <c r="M715" s="77"/>
      <c r="N715" s="77"/>
      <c r="Q715"/>
    </row>
    <row r="716" spans="1:17" s="4" customFormat="1">
      <c r="A716" s="71"/>
      <c r="B716" s="71"/>
      <c r="C716" s="58"/>
      <c r="D716" s="58"/>
      <c r="E716" s="72"/>
      <c r="F716" s="141" t="str">
        <f>IF(G716&lt;&gt;"",IF(COUNTIF(種名候補リスト,G716)&gt;0,VLOOKUP(G716,種名候補!$C$2:$D$42,2,0),""),"")</f>
        <v/>
      </c>
      <c r="G716" s="73"/>
      <c r="H716" s="74"/>
      <c r="I716" s="71"/>
      <c r="J716" s="76"/>
      <c r="K716" s="75"/>
      <c r="L716" s="126"/>
      <c r="M716" s="77"/>
      <c r="N716" s="77"/>
      <c r="Q716"/>
    </row>
    <row r="717" spans="1:17" s="4" customFormat="1">
      <c r="A717" s="71"/>
      <c r="B717" s="71"/>
      <c r="C717" s="58"/>
      <c r="D717" s="58"/>
      <c r="E717" s="72"/>
      <c r="F717" s="141" t="str">
        <f>IF(G717&lt;&gt;"",IF(COUNTIF(種名候補リスト,G717)&gt;0,VLOOKUP(G717,種名候補!$C$2:$D$42,2,0),""),"")</f>
        <v/>
      </c>
      <c r="G717" s="73"/>
      <c r="H717" s="74"/>
      <c r="I717" s="71"/>
      <c r="J717" s="76"/>
      <c r="K717" s="75"/>
      <c r="L717" s="126"/>
      <c r="M717" s="77"/>
      <c r="N717" s="77"/>
      <c r="Q717"/>
    </row>
    <row r="718" spans="1:17" s="4" customFormat="1">
      <c r="A718" s="71"/>
      <c r="B718" s="71"/>
      <c r="C718" s="58"/>
      <c r="D718" s="58"/>
      <c r="E718" s="72"/>
      <c r="F718" s="141" t="str">
        <f>IF(G718&lt;&gt;"",IF(COUNTIF(種名候補リスト,G718)&gt;0,VLOOKUP(G718,種名候補!$C$2:$D$42,2,0),""),"")</f>
        <v/>
      </c>
      <c r="G718" s="73"/>
      <c r="H718" s="74"/>
      <c r="I718" s="71"/>
      <c r="J718" s="76"/>
      <c r="K718" s="75"/>
      <c r="L718" s="126"/>
      <c r="M718" s="77"/>
      <c r="N718" s="77"/>
      <c r="Q718"/>
    </row>
    <row r="719" spans="1:17" s="4" customFormat="1">
      <c r="A719" s="71"/>
      <c r="B719" s="71"/>
      <c r="C719" s="58"/>
      <c r="D719" s="58"/>
      <c r="E719" s="72"/>
      <c r="F719" s="141" t="str">
        <f>IF(G719&lt;&gt;"",IF(COUNTIF(種名候補リスト,G719)&gt;0,VLOOKUP(G719,種名候補!$C$2:$D$42,2,0),""),"")</f>
        <v/>
      </c>
      <c r="G719" s="73"/>
      <c r="H719" s="74"/>
      <c r="I719" s="71"/>
      <c r="J719" s="76"/>
      <c r="K719" s="75"/>
      <c r="L719" s="126"/>
      <c r="M719" s="77"/>
      <c r="N719" s="77"/>
      <c r="Q719"/>
    </row>
    <row r="720" spans="1:17" s="4" customFormat="1">
      <c r="A720" s="71"/>
      <c r="B720" s="71"/>
      <c r="C720" s="58"/>
      <c r="D720" s="58"/>
      <c r="E720" s="72"/>
      <c r="F720" s="141" t="str">
        <f>IF(G720&lt;&gt;"",IF(COUNTIF(種名候補リスト,G720)&gt;0,VLOOKUP(G720,種名候補!$C$2:$D$42,2,0),""),"")</f>
        <v/>
      </c>
      <c r="G720" s="73"/>
      <c r="H720" s="74"/>
      <c r="I720" s="71"/>
      <c r="J720" s="76"/>
      <c r="K720" s="75"/>
      <c r="L720" s="126"/>
      <c r="M720" s="77"/>
      <c r="N720" s="77"/>
      <c r="Q720"/>
    </row>
    <row r="721" spans="1:17" s="4" customFormat="1">
      <c r="A721" s="71"/>
      <c r="B721" s="71"/>
      <c r="C721" s="58"/>
      <c r="D721" s="58"/>
      <c r="E721" s="72"/>
      <c r="F721" s="141" t="str">
        <f>IF(G721&lt;&gt;"",IF(COUNTIF(種名候補リスト,G721)&gt;0,VLOOKUP(G721,種名候補!$C$2:$D$42,2,0),""),"")</f>
        <v/>
      </c>
      <c r="G721" s="73"/>
      <c r="H721" s="74"/>
      <c r="I721" s="71"/>
      <c r="J721" s="76"/>
      <c r="K721" s="75"/>
      <c r="L721" s="126"/>
      <c r="M721" s="77"/>
      <c r="N721" s="77"/>
      <c r="Q721"/>
    </row>
    <row r="722" spans="1:17" s="4" customFormat="1">
      <c r="A722" s="71"/>
      <c r="B722" s="71"/>
      <c r="C722" s="58"/>
      <c r="D722" s="58"/>
      <c r="E722" s="72"/>
      <c r="F722" s="141" t="str">
        <f>IF(G722&lt;&gt;"",IF(COUNTIF(種名候補リスト,G722)&gt;0,VLOOKUP(G722,種名候補!$C$2:$D$42,2,0),""),"")</f>
        <v/>
      </c>
      <c r="G722" s="73"/>
      <c r="H722" s="74"/>
      <c r="I722" s="71"/>
      <c r="J722" s="76"/>
      <c r="K722" s="75"/>
      <c r="L722" s="126"/>
      <c r="M722" s="77"/>
      <c r="N722" s="77"/>
      <c r="Q722"/>
    </row>
    <row r="723" spans="1:17" s="4" customFormat="1">
      <c r="A723" s="71"/>
      <c r="B723" s="71"/>
      <c r="C723" s="58"/>
      <c r="D723" s="58"/>
      <c r="E723" s="72"/>
      <c r="F723" s="141" t="str">
        <f>IF(G723&lt;&gt;"",IF(COUNTIF(種名候補リスト,G723)&gt;0,VLOOKUP(G723,種名候補!$C$2:$D$42,2,0),""),"")</f>
        <v/>
      </c>
      <c r="G723" s="73"/>
      <c r="H723" s="74"/>
      <c r="I723" s="71"/>
      <c r="J723" s="76"/>
      <c r="K723" s="75"/>
      <c r="L723" s="126"/>
      <c r="M723" s="77"/>
      <c r="N723" s="77"/>
      <c r="Q723"/>
    </row>
    <row r="724" spans="1:17" s="4" customFormat="1">
      <c r="A724" s="71"/>
      <c r="B724" s="71"/>
      <c r="C724" s="58"/>
      <c r="D724" s="58"/>
      <c r="E724" s="72"/>
      <c r="F724" s="141" t="str">
        <f>IF(G724&lt;&gt;"",IF(COUNTIF(種名候補リスト,G724)&gt;0,VLOOKUP(G724,種名候補!$C$2:$D$42,2,0),""),"")</f>
        <v/>
      </c>
      <c r="G724" s="73"/>
      <c r="H724" s="74"/>
      <c r="I724" s="71"/>
      <c r="J724" s="76"/>
      <c r="K724" s="75"/>
      <c r="L724" s="126"/>
      <c r="M724" s="77"/>
      <c r="N724" s="77"/>
      <c r="Q724"/>
    </row>
    <row r="725" spans="1:17" s="4" customFormat="1">
      <c r="A725" s="71"/>
      <c r="B725" s="71"/>
      <c r="C725" s="58"/>
      <c r="D725" s="58"/>
      <c r="E725" s="72"/>
      <c r="F725" s="141" t="str">
        <f>IF(G725&lt;&gt;"",IF(COUNTIF(種名候補リスト,G725)&gt;0,VLOOKUP(G725,種名候補!$C$2:$D$42,2,0),""),"")</f>
        <v/>
      </c>
      <c r="G725" s="73"/>
      <c r="H725" s="74"/>
      <c r="I725" s="71"/>
      <c r="J725" s="76"/>
      <c r="K725" s="75"/>
      <c r="L725" s="126"/>
      <c r="M725" s="77"/>
      <c r="N725" s="77"/>
      <c r="Q725"/>
    </row>
    <row r="726" spans="1:17" s="4" customFormat="1">
      <c r="A726" s="71"/>
      <c r="B726" s="71"/>
      <c r="C726" s="58"/>
      <c r="D726" s="58"/>
      <c r="E726" s="72"/>
      <c r="F726" s="141" t="str">
        <f>IF(G726&lt;&gt;"",IF(COUNTIF(種名候補リスト,G726)&gt;0,VLOOKUP(G726,種名候補!$C$2:$D$42,2,0),""),"")</f>
        <v/>
      </c>
      <c r="G726" s="73"/>
      <c r="H726" s="74"/>
      <c r="I726" s="71"/>
      <c r="J726" s="76"/>
      <c r="K726" s="75"/>
      <c r="L726" s="126"/>
      <c r="M726" s="77"/>
      <c r="N726" s="77"/>
      <c r="Q726"/>
    </row>
    <row r="727" spans="1:17" s="4" customFormat="1">
      <c r="A727" s="71"/>
      <c r="B727" s="71"/>
      <c r="C727" s="58"/>
      <c r="D727" s="58"/>
      <c r="E727" s="72"/>
      <c r="F727" s="141" t="str">
        <f>IF(G727&lt;&gt;"",IF(COUNTIF(種名候補リスト,G727)&gt;0,VLOOKUP(G727,種名候補!$C$2:$D$42,2,0),""),"")</f>
        <v/>
      </c>
      <c r="G727" s="73"/>
      <c r="H727" s="74"/>
      <c r="I727" s="71"/>
      <c r="J727" s="76"/>
      <c r="K727" s="75"/>
      <c r="L727" s="126"/>
      <c r="M727" s="77"/>
      <c r="N727" s="77"/>
      <c r="Q727"/>
    </row>
    <row r="728" spans="1:17" s="4" customFormat="1">
      <c r="A728" s="71"/>
      <c r="B728" s="71"/>
      <c r="C728" s="58"/>
      <c r="D728" s="58"/>
      <c r="E728" s="72"/>
      <c r="F728" s="141" t="str">
        <f>IF(G728&lt;&gt;"",IF(COUNTIF(種名候補リスト,G728)&gt;0,VLOOKUP(G728,種名候補!$C$2:$D$42,2,0),""),"")</f>
        <v/>
      </c>
      <c r="G728" s="73"/>
      <c r="H728" s="74"/>
      <c r="I728" s="71"/>
      <c r="J728" s="76"/>
      <c r="K728" s="75"/>
      <c r="L728" s="126"/>
      <c r="M728" s="77"/>
      <c r="N728" s="77"/>
      <c r="Q728"/>
    </row>
    <row r="729" spans="1:17" s="4" customFormat="1">
      <c r="A729" s="71"/>
      <c r="B729" s="71"/>
      <c r="C729" s="58"/>
      <c r="D729" s="58"/>
      <c r="E729" s="72"/>
      <c r="F729" s="141" t="str">
        <f>IF(G729&lt;&gt;"",IF(COUNTIF(種名候補リスト,G729)&gt;0,VLOOKUP(G729,種名候補!$C$2:$D$42,2,0),""),"")</f>
        <v/>
      </c>
      <c r="G729" s="73"/>
      <c r="H729" s="74"/>
      <c r="I729" s="71"/>
      <c r="J729" s="76"/>
      <c r="K729" s="75"/>
      <c r="L729" s="126"/>
      <c r="M729" s="77"/>
      <c r="N729" s="77"/>
      <c r="Q729"/>
    </row>
    <row r="730" spans="1:17" s="4" customFormat="1">
      <c r="A730" s="71"/>
      <c r="B730" s="71"/>
      <c r="C730" s="58"/>
      <c r="D730" s="58"/>
      <c r="E730" s="72"/>
      <c r="F730" s="141" t="str">
        <f>IF(G730&lt;&gt;"",IF(COUNTIF(種名候補リスト,G730)&gt;0,VLOOKUP(G730,種名候補!$C$2:$D$42,2,0),""),"")</f>
        <v/>
      </c>
      <c r="G730" s="73"/>
      <c r="H730" s="74"/>
      <c r="I730" s="71"/>
      <c r="J730" s="76"/>
      <c r="K730" s="75"/>
      <c r="L730" s="126"/>
      <c r="M730" s="77"/>
      <c r="N730" s="77"/>
      <c r="Q730"/>
    </row>
    <row r="731" spans="1:17" s="4" customFormat="1">
      <c r="A731" s="71"/>
      <c r="B731" s="71"/>
      <c r="C731" s="58"/>
      <c r="D731" s="58"/>
      <c r="E731" s="72"/>
      <c r="F731" s="141" t="str">
        <f>IF(G731&lt;&gt;"",IF(COUNTIF(種名候補リスト,G731)&gt;0,VLOOKUP(G731,種名候補!$C$2:$D$42,2,0),""),"")</f>
        <v/>
      </c>
      <c r="G731" s="73"/>
      <c r="H731" s="74"/>
      <c r="I731" s="71"/>
      <c r="J731" s="76"/>
      <c r="K731" s="75"/>
      <c r="L731" s="126"/>
      <c r="M731" s="77"/>
      <c r="N731" s="77"/>
      <c r="Q731"/>
    </row>
    <row r="732" spans="1:17" s="4" customFormat="1">
      <c r="A732" s="71"/>
      <c r="B732" s="71"/>
      <c r="C732" s="58"/>
      <c r="D732" s="58"/>
      <c r="E732" s="72"/>
      <c r="F732" s="141" t="str">
        <f>IF(G732&lt;&gt;"",IF(COUNTIF(種名候補リスト,G732)&gt;0,VLOOKUP(G732,種名候補!$C$2:$D$42,2,0),""),"")</f>
        <v/>
      </c>
      <c r="G732" s="73"/>
      <c r="H732" s="74"/>
      <c r="I732" s="71"/>
      <c r="J732" s="76"/>
      <c r="K732" s="75"/>
      <c r="L732" s="126"/>
      <c r="M732" s="77"/>
      <c r="N732" s="77"/>
      <c r="Q732"/>
    </row>
    <row r="733" spans="1:17" s="4" customFormat="1">
      <c r="A733" s="71"/>
      <c r="B733" s="71"/>
      <c r="C733" s="58"/>
      <c r="D733" s="58"/>
      <c r="E733" s="72"/>
      <c r="F733" s="141" t="str">
        <f>IF(G733&lt;&gt;"",IF(COUNTIF(種名候補リスト,G733)&gt;0,VLOOKUP(G733,種名候補!$C$2:$D$42,2,0),""),"")</f>
        <v/>
      </c>
      <c r="G733" s="73"/>
      <c r="H733" s="74"/>
      <c r="I733" s="71"/>
      <c r="J733" s="76"/>
      <c r="K733" s="75"/>
      <c r="L733" s="126"/>
      <c r="M733" s="77"/>
      <c r="N733" s="77"/>
      <c r="Q733"/>
    </row>
    <row r="734" spans="1:17" s="4" customFormat="1">
      <c r="A734" s="71"/>
      <c r="B734" s="71"/>
      <c r="C734" s="58"/>
      <c r="D734" s="58"/>
      <c r="E734" s="72"/>
      <c r="F734" s="141" t="str">
        <f>IF(G734&lt;&gt;"",IF(COUNTIF(種名候補リスト,G734)&gt;0,VLOOKUP(G734,種名候補!$C$2:$D$42,2,0),""),"")</f>
        <v/>
      </c>
      <c r="G734" s="73"/>
      <c r="H734" s="74"/>
      <c r="I734" s="71"/>
      <c r="J734" s="76"/>
      <c r="K734" s="75"/>
      <c r="L734" s="126"/>
      <c r="M734" s="77"/>
      <c r="N734" s="77"/>
      <c r="Q734"/>
    </row>
    <row r="735" spans="1:17" s="4" customFormat="1">
      <c r="A735" s="71"/>
      <c r="B735" s="71"/>
      <c r="C735" s="58"/>
      <c r="D735" s="58"/>
      <c r="E735" s="72"/>
      <c r="F735" s="141" t="str">
        <f>IF(G735&lt;&gt;"",IF(COUNTIF(種名候補リスト,G735)&gt;0,VLOOKUP(G735,種名候補!$C$2:$D$42,2,0),""),"")</f>
        <v/>
      </c>
      <c r="G735" s="73"/>
      <c r="H735" s="74"/>
      <c r="I735" s="71"/>
      <c r="J735" s="76"/>
      <c r="K735" s="75"/>
      <c r="L735" s="126"/>
      <c r="M735" s="77"/>
      <c r="N735" s="77"/>
      <c r="Q735"/>
    </row>
    <row r="736" spans="1:17" s="4" customFormat="1">
      <c r="A736" s="71"/>
      <c r="B736" s="71"/>
      <c r="C736" s="58"/>
      <c r="D736" s="58"/>
      <c r="E736" s="72"/>
      <c r="F736" s="141" t="str">
        <f>IF(G736&lt;&gt;"",IF(COUNTIF(種名候補リスト,G736)&gt;0,VLOOKUP(G736,種名候補!$C$2:$D$42,2,0),""),"")</f>
        <v/>
      </c>
      <c r="G736" s="73"/>
      <c r="H736" s="74"/>
      <c r="I736" s="71"/>
      <c r="J736" s="76"/>
      <c r="K736" s="75"/>
      <c r="L736" s="126"/>
      <c r="M736" s="77"/>
      <c r="N736" s="77"/>
      <c r="Q736"/>
    </row>
    <row r="737" spans="1:17" s="4" customFormat="1">
      <c r="A737" s="71"/>
      <c r="B737" s="71"/>
      <c r="C737" s="58"/>
      <c r="D737" s="58"/>
      <c r="E737" s="72"/>
      <c r="F737" s="141" t="str">
        <f>IF(G737&lt;&gt;"",IF(COUNTIF(種名候補リスト,G737)&gt;0,VLOOKUP(G737,種名候補!$C$2:$D$42,2,0),""),"")</f>
        <v/>
      </c>
      <c r="G737" s="73"/>
      <c r="H737" s="74"/>
      <c r="I737" s="71"/>
      <c r="J737" s="76"/>
      <c r="K737" s="75"/>
      <c r="L737" s="126"/>
      <c r="M737" s="77"/>
      <c r="N737" s="77"/>
      <c r="Q737"/>
    </row>
    <row r="738" spans="1:17" s="4" customFormat="1">
      <c r="A738" s="71"/>
      <c r="B738" s="71"/>
      <c r="C738" s="58"/>
      <c r="D738" s="58"/>
      <c r="E738" s="72"/>
      <c r="F738" s="141" t="str">
        <f>IF(G738&lt;&gt;"",IF(COUNTIF(種名候補リスト,G738)&gt;0,VLOOKUP(G738,種名候補!$C$2:$D$42,2,0),""),"")</f>
        <v/>
      </c>
      <c r="G738" s="73"/>
      <c r="H738" s="74"/>
      <c r="I738" s="71"/>
      <c r="J738" s="76"/>
      <c r="K738" s="75"/>
      <c r="L738" s="126"/>
      <c r="M738" s="77"/>
      <c r="N738" s="77"/>
      <c r="Q738"/>
    </row>
    <row r="739" spans="1:17" s="4" customFormat="1">
      <c r="A739" s="71"/>
      <c r="B739" s="71"/>
      <c r="C739" s="58"/>
      <c r="D739" s="58"/>
      <c r="E739" s="72"/>
      <c r="F739" s="141" t="str">
        <f>IF(G739&lt;&gt;"",IF(COUNTIF(種名候補リスト,G739)&gt;0,VLOOKUP(G739,種名候補!$C$2:$D$42,2,0),""),"")</f>
        <v/>
      </c>
      <c r="G739" s="73"/>
      <c r="H739" s="74"/>
      <c r="I739" s="71"/>
      <c r="J739" s="76"/>
      <c r="K739" s="75"/>
      <c r="L739" s="126"/>
      <c r="M739" s="77"/>
      <c r="N739" s="77"/>
      <c r="Q739"/>
    </row>
    <row r="740" spans="1:17" s="4" customFormat="1">
      <c r="A740" s="71"/>
      <c r="B740" s="71"/>
      <c r="C740" s="58"/>
      <c r="D740" s="58"/>
      <c r="E740" s="72"/>
      <c r="F740" s="141" t="str">
        <f>IF(G740&lt;&gt;"",IF(COUNTIF(種名候補リスト,G740)&gt;0,VLOOKUP(G740,種名候補!$C$2:$D$42,2,0),""),"")</f>
        <v/>
      </c>
      <c r="G740" s="73"/>
      <c r="H740" s="74"/>
      <c r="I740" s="71"/>
      <c r="J740" s="76"/>
      <c r="K740" s="75"/>
      <c r="L740" s="126"/>
      <c r="M740" s="77"/>
      <c r="N740" s="77"/>
      <c r="Q740"/>
    </row>
    <row r="741" spans="1:17" s="4" customFormat="1">
      <c r="A741" s="71"/>
      <c r="B741" s="71"/>
      <c r="C741" s="58"/>
      <c r="D741" s="58"/>
      <c r="E741" s="72"/>
      <c r="F741" s="141" t="str">
        <f>IF(G741&lt;&gt;"",IF(COUNTIF(種名候補リスト,G741)&gt;0,VLOOKUP(G741,種名候補!$C$2:$D$42,2,0),""),"")</f>
        <v/>
      </c>
      <c r="G741" s="73"/>
      <c r="H741" s="74"/>
      <c r="I741" s="71"/>
      <c r="J741" s="76"/>
      <c r="K741" s="75"/>
      <c r="L741" s="126"/>
      <c r="M741" s="77"/>
      <c r="N741" s="77"/>
      <c r="Q741"/>
    </row>
    <row r="742" spans="1:17" s="4" customFormat="1">
      <c r="A742" s="71"/>
      <c r="B742" s="71"/>
      <c r="C742" s="58"/>
      <c r="D742" s="58"/>
      <c r="E742" s="72"/>
      <c r="F742" s="141" t="str">
        <f>IF(G742&lt;&gt;"",IF(COUNTIF(種名候補リスト,G742)&gt;0,VLOOKUP(G742,種名候補!$C$2:$D$42,2,0),""),"")</f>
        <v/>
      </c>
      <c r="G742" s="73"/>
      <c r="H742" s="74"/>
      <c r="I742" s="71"/>
      <c r="J742" s="76"/>
      <c r="K742" s="75"/>
      <c r="L742" s="126"/>
      <c r="M742" s="77"/>
      <c r="N742" s="77"/>
      <c r="Q742"/>
    </row>
    <row r="743" spans="1:17" s="4" customFormat="1">
      <c r="A743" s="71"/>
      <c r="B743" s="71"/>
      <c r="C743" s="58"/>
      <c r="D743" s="58"/>
      <c r="E743" s="72"/>
      <c r="F743" s="141" t="str">
        <f>IF(G743&lt;&gt;"",IF(COUNTIF(種名候補リスト,G743)&gt;0,VLOOKUP(G743,種名候補!$C$2:$D$42,2,0),""),"")</f>
        <v/>
      </c>
      <c r="G743" s="73"/>
      <c r="H743" s="74"/>
      <c r="I743" s="71"/>
      <c r="J743" s="76"/>
      <c r="K743" s="75"/>
      <c r="L743" s="126"/>
      <c r="M743" s="77"/>
      <c r="N743" s="77"/>
      <c r="Q743"/>
    </row>
    <row r="744" spans="1:17" s="4" customFormat="1">
      <c r="A744" s="71"/>
      <c r="B744" s="71"/>
      <c r="C744" s="58"/>
      <c r="D744" s="58"/>
      <c r="E744" s="72"/>
      <c r="F744" s="141" t="str">
        <f>IF(G744&lt;&gt;"",IF(COUNTIF(種名候補リスト,G744)&gt;0,VLOOKUP(G744,種名候補!$C$2:$D$42,2,0),""),"")</f>
        <v/>
      </c>
      <c r="G744" s="73"/>
      <c r="H744" s="74"/>
      <c r="I744" s="71"/>
      <c r="J744" s="76"/>
      <c r="K744" s="75"/>
      <c r="L744" s="126"/>
      <c r="M744" s="77"/>
      <c r="N744" s="77"/>
      <c r="Q744"/>
    </row>
    <row r="745" spans="1:17" s="4" customFormat="1">
      <c r="A745" s="71"/>
      <c r="B745" s="71"/>
      <c r="C745" s="58"/>
      <c r="D745" s="58"/>
      <c r="E745" s="72"/>
      <c r="F745" s="141" t="str">
        <f>IF(G745&lt;&gt;"",IF(COUNTIF(種名候補リスト,G745)&gt;0,VLOOKUP(G745,種名候補!$C$2:$D$42,2,0),""),"")</f>
        <v/>
      </c>
      <c r="G745" s="73"/>
      <c r="H745" s="74"/>
      <c r="I745" s="71"/>
      <c r="J745" s="76"/>
      <c r="K745" s="75"/>
      <c r="L745" s="126"/>
      <c r="M745" s="77"/>
      <c r="N745" s="77"/>
      <c r="Q745"/>
    </row>
    <row r="746" spans="1:17" s="4" customFormat="1">
      <c r="A746" s="71"/>
      <c r="B746" s="71"/>
      <c r="C746" s="58"/>
      <c r="D746" s="58"/>
      <c r="E746" s="72"/>
      <c r="F746" s="141" t="str">
        <f>IF(G746&lt;&gt;"",IF(COUNTIF(種名候補リスト,G746)&gt;0,VLOOKUP(G746,種名候補!$C$2:$D$42,2,0),""),"")</f>
        <v/>
      </c>
      <c r="G746" s="73"/>
      <c r="H746" s="74"/>
      <c r="I746" s="71"/>
      <c r="J746" s="76"/>
      <c r="K746" s="75"/>
      <c r="L746" s="126"/>
      <c r="M746" s="77"/>
      <c r="N746" s="77"/>
      <c r="Q746"/>
    </row>
    <row r="747" spans="1:17" s="4" customFormat="1">
      <c r="A747" s="71"/>
      <c r="B747" s="71"/>
      <c r="C747" s="58"/>
      <c r="D747" s="58"/>
      <c r="E747" s="72"/>
      <c r="F747" s="141" t="str">
        <f>IF(G747&lt;&gt;"",IF(COUNTIF(種名候補リスト,G747)&gt;0,VLOOKUP(G747,種名候補!$C$2:$D$42,2,0),""),"")</f>
        <v/>
      </c>
      <c r="G747" s="73"/>
      <c r="H747" s="74"/>
      <c r="I747" s="71"/>
      <c r="J747" s="76"/>
      <c r="K747" s="75"/>
      <c r="L747" s="126"/>
      <c r="M747" s="77"/>
      <c r="N747" s="77"/>
      <c r="Q747"/>
    </row>
    <row r="748" spans="1:17" s="4" customFormat="1">
      <c r="A748" s="71"/>
      <c r="B748" s="71"/>
      <c r="C748" s="58"/>
      <c r="D748" s="58"/>
      <c r="E748" s="72"/>
      <c r="F748" s="141" t="str">
        <f>IF(G748&lt;&gt;"",IF(COUNTIF(種名候補リスト,G748)&gt;0,VLOOKUP(G748,種名候補!$C$2:$D$42,2,0),""),"")</f>
        <v/>
      </c>
      <c r="G748" s="73"/>
      <c r="H748" s="74"/>
      <c r="I748" s="71"/>
      <c r="J748" s="76"/>
      <c r="K748" s="75"/>
      <c r="L748" s="126"/>
      <c r="M748" s="77"/>
      <c r="N748" s="77"/>
      <c r="Q748"/>
    </row>
    <row r="749" spans="1:17" s="4" customFormat="1">
      <c r="A749" s="71"/>
      <c r="B749" s="71"/>
      <c r="C749" s="58"/>
      <c r="D749" s="58"/>
      <c r="E749" s="72"/>
      <c r="F749" s="141" t="str">
        <f>IF(G749&lt;&gt;"",IF(COUNTIF(種名候補リスト,G749)&gt;0,VLOOKUP(G749,種名候補!$C$2:$D$42,2,0),""),"")</f>
        <v/>
      </c>
      <c r="G749" s="73"/>
      <c r="H749" s="74"/>
      <c r="I749" s="71"/>
      <c r="J749" s="76"/>
      <c r="K749" s="75"/>
      <c r="L749" s="126"/>
      <c r="M749" s="77"/>
      <c r="N749" s="77"/>
      <c r="Q749"/>
    </row>
    <row r="750" spans="1:17" s="4" customFormat="1">
      <c r="A750" s="71"/>
      <c r="B750" s="71"/>
      <c r="C750" s="58"/>
      <c r="D750" s="58"/>
      <c r="E750" s="72"/>
      <c r="F750" s="141" t="str">
        <f>IF(G750&lt;&gt;"",IF(COUNTIF(種名候補リスト,G750)&gt;0,VLOOKUP(G750,種名候補!$C$2:$D$42,2,0),""),"")</f>
        <v/>
      </c>
      <c r="G750" s="73"/>
      <c r="H750" s="74"/>
      <c r="I750" s="71"/>
      <c r="J750" s="76"/>
      <c r="K750" s="75"/>
      <c r="L750" s="126"/>
      <c r="M750" s="77"/>
      <c r="N750" s="77"/>
      <c r="Q750"/>
    </row>
    <row r="751" spans="1:17" s="4" customFormat="1">
      <c r="A751" s="71"/>
      <c r="B751" s="71"/>
      <c r="C751" s="58"/>
      <c r="D751" s="58"/>
      <c r="E751" s="72"/>
      <c r="F751" s="141" t="str">
        <f>IF(G751&lt;&gt;"",IF(COUNTIF(種名候補リスト,G751)&gt;0,VLOOKUP(G751,種名候補!$C$2:$D$42,2,0),""),"")</f>
        <v/>
      </c>
      <c r="G751" s="73"/>
      <c r="H751" s="74"/>
      <c r="I751" s="71"/>
      <c r="J751" s="76"/>
      <c r="K751" s="75"/>
      <c r="L751" s="126"/>
      <c r="M751" s="77"/>
      <c r="N751" s="77"/>
      <c r="Q751"/>
    </row>
    <row r="752" spans="1:17" s="4" customFormat="1">
      <c r="A752" s="71"/>
      <c r="B752" s="71"/>
      <c r="C752" s="58"/>
      <c r="D752" s="58"/>
      <c r="E752" s="72"/>
      <c r="F752" s="141" t="str">
        <f>IF(G752&lt;&gt;"",IF(COUNTIF(種名候補リスト,G752)&gt;0,VLOOKUP(G752,種名候補!$C$2:$D$42,2,0),""),"")</f>
        <v/>
      </c>
      <c r="G752" s="73"/>
      <c r="H752" s="74"/>
      <c r="I752" s="71"/>
      <c r="J752" s="76"/>
      <c r="K752" s="75"/>
      <c r="L752" s="126"/>
      <c r="M752" s="77"/>
      <c r="N752" s="77"/>
      <c r="Q752"/>
    </row>
    <row r="753" spans="1:17" s="4" customFormat="1">
      <c r="A753" s="71"/>
      <c r="B753" s="71"/>
      <c r="C753" s="58"/>
      <c r="D753" s="58"/>
      <c r="E753" s="72"/>
      <c r="F753" s="141" t="str">
        <f>IF(G753&lt;&gt;"",IF(COUNTIF(種名候補リスト,G753)&gt;0,VLOOKUP(G753,種名候補!$C$2:$D$42,2,0),""),"")</f>
        <v/>
      </c>
      <c r="G753" s="73"/>
      <c r="H753" s="74"/>
      <c r="I753" s="71"/>
      <c r="J753" s="76"/>
      <c r="K753" s="75"/>
      <c r="L753" s="126"/>
      <c r="M753" s="77"/>
      <c r="N753" s="77"/>
      <c r="Q753"/>
    </row>
    <row r="754" spans="1:17" s="4" customFormat="1">
      <c r="A754" s="71"/>
      <c r="B754" s="71"/>
      <c r="C754" s="58"/>
      <c r="D754" s="58"/>
      <c r="E754" s="72"/>
      <c r="F754" s="141" t="str">
        <f>IF(G754&lt;&gt;"",IF(COUNTIF(種名候補リスト,G754)&gt;0,VLOOKUP(G754,種名候補!$C$2:$D$42,2,0),""),"")</f>
        <v/>
      </c>
      <c r="G754" s="73"/>
      <c r="H754" s="74"/>
      <c r="I754" s="71"/>
      <c r="J754" s="76"/>
      <c r="K754" s="75"/>
      <c r="L754" s="126"/>
      <c r="M754" s="77"/>
      <c r="N754" s="77"/>
      <c r="Q754"/>
    </row>
    <row r="755" spans="1:17" s="4" customFormat="1">
      <c r="A755" s="71"/>
      <c r="B755" s="71"/>
      <c r="C755" s="58"/>
      <c r="D755" s="58"/>
      <c r="E755" s="72"/>
      <c r="F755" s="141" t="str">
        <f>IF(G755&lt;&gt;"",IF(COUNTIF(種名候補リスト,G755)&gt;0,VLOOKUP(G755,種名候補!$C$2:$D$42,2,0),""),"")</f>
        <v/>
      </c>
      <c r="G755" s="73"/>
      <c r="H755" s="74"/>
      <c r="I755" s="71"/>
      <c r="J755" s="76"/>
      <c r="K755" s="75"/>
      <c r="L755" s="126"/>
      <c r="M755" s="77"/>
      <c r="N755" s="77"/>
      <c r="Q755"/>
    </row>
    <row r="756" spans="1:17" s="4" customFormat="1">
      <c r="A756" s="71"/>
      <c r="B756" s="71"/>
      <c r="C756" s="58"/>
      <c r="D756" s="58"/>
      <c r="E756" s="72"/>
      <c r="F756" s="141" t="str">
        <f>IF(G756&lt;&gt;"",IF(COUNTIF(種名候補リスト,G756)&gt;0,VLOOKUP(G756,種名候補!$C$2:$D$42,2,0),""),"")</f>
        <v/>
      </c>
      <c r="G756" s="73"/>
      <c r="H756" s="74"/>
      <c r="I756" s="71"/>
      <c r="J756" s="76"/>
      <c r="K756" s="75"/>
      <c r="L756" s="126"/>
      <c r="M756" s="77"/>
      <c r="N756" s="77"/>
      <c r="Q756"/>
    </row>
    <row r="757" spans="1:17" s="4" customFormat="1">
      <c r="A757" s="71"/>
      <c r="B757" s="71"/>
      <c r="C757" s="58"/>
      <c r="D757" s="58"/>
      <c r="E757" s="72"/>
      <c r="F757" s="141" t="str">
        <f>IF(G757&lt;&gt;"",IF(COUNTIF(種名候補リスト,G757)&gt;0,VLOOKUP(G757,種名候補!$C$2:$D$42,2,0),""),"")</f>
        <v/>
      </c>
      <c r="G757" s="73"/>
      <c r="H757" s="74"/>
      <c r="I757" s="71"/>
      <c r="J757" s="76"/>
      <c r="K757" s="75"/>
      <c r="L757" s="126"/>
      <c r="M757" s="77"/>
      <c r="N757" s="77"/>
      <c r="Q757"/>
    </row>
    <row r="758" spans="1:17" s="4" customFormat="1">
      <c r="A758" s="71"/>
      <c r="B758" s="71"/>
      <c r="C758" s="58"/>
      <c r="D758" s="58"/>
      <c r="E758" s="72"/>
      <c r="F758" s="141" t="str">
        <f>IF(G758&lt;&gt;"",IF(COUNTIF(種名候補リスト,G758)&gt;0,VLOOKUP(G758,種名候補!$C$2:$D$42,2,0),""),"")</f>
        <v/>
      </c>
      <c r="G758" s="73"/>
      <c r="H758" s="74"/>
      <c r="I758" s="71"/>
      <c r="J758" s="76"/>
      <c r="K758" s="75"/>
      <c r="L758" s="126"/>
      <c r="M758" s="77"/>
      <c r="N758" s="77"/>
      <c r="Q758"/>
    </row>
    <row r="759" spans="1:17" s="4" customFormat="1">
      <c r="A759" s="71"/>
      <c r="B759" s="71"/>
      <c r="C759" s="58"/>
      <c r="D759" s="58"/>
      <c r="E759" s="72"/>
      <c r="F759" s="141" t="str">
        <f>IF(G759&lt;&gt;"",IF(COUNTIF(種名候補リスト,G759)&gt;0,VLOOKUP(G759,種名候補!$C$2:$D$42,2,0),""),"")</f>
        <v/>
      </c>
      <c r="G759" s="73"/>
      <c r="H759" s="74"/>
      <c r="I759" s="71"/>
      <c r="J759" s="76"/>
      <c r="K759" s="75"/>
      <c r="L759" s="126"/>
      <c r="M759" s="77"/>
      <c r="N759" s="77"/>
      <c r="Q759"/>
    </row>
    <row r="760" spans="1:17" s="4" customFormat="1">
      <c r="A760" s="71"/>
      <c r="B760" s="71"/>
      <c r="C760" s="58"/>
      <c r="D760" s="58"/>
      <c r="E760" s="72"/>
      <c r="F760" s="141" t="str">
        <f>IF(G760&lt;&gt;"",IF(COUNTIF(種名候補リスト,G760)&gt;0,VLOOKUP(G760,種名候補!$C$2:$D$42,2,0),""),"")</f>
        <v/>
      </c>
      <c r="G760" s="73"/>
      <c r="H760" s="74"/>
      <c r="I760" s="71"/>
      <c r="J760" s="76"/>
      <c r="K760" s="75"/>
      <c r="L760" s="126"/>
      <c r="M760" s="77"/>
      <c r="N760" s="77"/>
      <c r="Q760"/>
    </row>
    <row r="761" spans="1:17" s="4" customFormat="1">
      <c r="A761" s="71"/>
      <c r="B761" s="71"/>
      <c r="C761" s="58"/>
      <c r="D761" s="58"/>
      <c r="E761" s="72"/>
      <c r="F761" s="141" t="str">
        <f>IF(G761&lt;&gt;"",IF(COUNTIF(種名候補リスト,G761)&gt;0,VLOOKUP(G761,種名候補!$C$2:$D$42,2,0),""),"")</f>
        <v/>
      </c>
      <c r="G761" s="73"/>
      <c r="H761" s="74"/>
      <c r="I761" s="71"/>
      <c r="J761" s="76"/>
      <c r="K761" s="75"/>
      <c r="L761" s="126"/>
      <c r="M761" s="77"/>
      <c r="N761" s="77"/>
      <c r="Q761"/>
    </row>
    <row r="762" spans="1:17" s="4" customFormat="1">
      <c r="A762" s="71"/>
      <c r="B762" s="71"/>
      <c r="C762" s="58"/>
      <c r="D762" s="58"/>
      <c r="E762" s="72"/>
      <c r="F762" s="141" t="str">
        <f>IF(G762&lt;&gt;"",IF(COUNTIF(種名候補リスト,G762)&gt;0,VLOOKUP(G762,種名候補!$C$2:$D$42,2,0),""),"")</f>
        <v/>
      </c>
      <c r="G762" s="73"/>
      <c r="H762" s="74"/>
      <c r="I762" s="71"/>
      <c r="J762" s="76"/>
      <c r="K762" s="75"/>
      <c r="L762" s="126"/>
      <c r="M762" s="77"/>
      <c r="N762" s="77"/>
      <c r="Q762"/>
    </row>
    <row r="763" spans="1:17" s="4" customFormat="1">
      <c r="A763" s="71"/>
      <c r="B763" s="71"/>
      <c r="C763" s="58"/>
      <c r="D763" s="58"/>
      <c r="E763" s="72"/>
      <c r="F763" s="141" t="str">
        <f>IF(G763&lt;&gt;"",IF(COUNTIF(種名候補リスト,G763)&gt;0,VLOOKUP(G763,種名候補!$C$2:$D$42,2,0),""),"")</f>
        <v/>
      </c>
      <c r="G763" s="73"/>
      <c r="H763" s="74"/>
      <c r="I763" s="71"/>
      <c r="J763" s="76"/>
      <c r="K763" s="75"/>
      <c r="L763" s="126"/>
      <c r="M763" s="77"/>
      <c r="N763" s="77"/>
      <c r="Q763"/>
    </row>
    <row r="764" spans="1:17" s="4" customFormat="1">
      <c r="A764" s="71"/>
      <c r="B764" s="71"/>
      <c r="C764" s="58"/>
      <c r="D764" s="58"/>
      <c r="E764" s="72"/>
      <c r="F764" s="141" t="str">
        <f>IF(G764&lt;&gt;"",IF(COUNTIF(種名候補リスト,G764)&gt;0,VLOOKUP(G764,種名候補!$C$2:$D$42,2,0),""),"")</f>
        <v/>
      </c>
      <c r="G764" s="73"/>
      <c r="H764" s="74"/>
      <c r="I764" s="71"/>
      <c r="J764" s="76"/>
      <c r="K764" s="75"/>
      <c r="L764" s="126"/>
      <c r="M764" s="77"/>
      <c r="N764" s="77"/>
      <c r="Q764"/>
    </row>
    <row r="765" spans="1:17" s="4" customFormat="1">
      <c r="A765" s="71"/>
      <c r="B765" s="71"/>
      <c r="C765" s="58"/>
      <c r="D765" s="58"/>
      <c r="E765" s="72"/>
      <c r="F765" s="141" t="str">
        <f>IF(G765&lt;&gt;"",IF(COUNTIF(種名候補リスト,G765)&gt;0,VLOOKUP(G765,種名候補!$C$2:$D$42,2,0),""),"")</f>
        <v/>
      </c>
      <c r="G765" s="73"/>
      <c r="H765" s="74"/>
      <c r="I765" s="71"/>
      <c r="J765" s="76"/>
      <c r="K765" s="75"/>
      <c r="L765" s="126"/>
      <c r="M765" s="77"/>
      <c r="N765" s="77"/>
      <c r="Q765"/>
    </row>
    <row r="766" spans="1:17" s="4" customFormat="1">
      <c r="A766" s="71"/>
      <c r="B766" s="71"/>
      <c r="C766" s="58"/>
      <c r="D766" s="58"/>
      <c r="E766" s="72"/>
      <c r="F766" s="141" t="str">
        <f>IF(G766&lt;&gt;"",IF(COUNTIF(種名候補リスト,G766)&gt;0,VLOOKUP(G766,種名候補!$C$2:$D$42,2,0),""),"")</f>
        <v/>
      </c>
      <c r="G766" s="73"/>
      <c r="H766" s="74"/>
      <c r="I766" s="71"/>
      <c r="J766" s="76"/>
      <c r="K766" s="75"/>
      <c r="L766" s="126"/>
      <c r="M766" s="77"/>
      <c r="N766" s="77"/>
      <c r="Q766"/>
    </row>
    <row r="767" spans="1:17" s="4" customFormat="1">
      <c r="A767" s="71"/>
      <c r="B767" s="71"/>
      <c r="C767" s="58"/>
      <c r="D767" s="58"/>
      <c r="E767" s="72"/>
      <c r="F767" s="141" t="str">
        <f>IF(G767&lt;&gt;"",IF(COUNTIF(種名候補リスト,G767)&gt;0,VLOOKUP(G767,種名候補!$C$2:$D$42,2,0),""),"")</f>
        <v/>
      </c>
      <c r="G767" s="73"/>
      <c r="H767" s="74"/>
      <c r="I767" s="71"/>
      <c r="J767" s="76"/>
      <c r="K767" s="75"/>
      <c r="L767" s="126"/>
      <c r="M767" s="77"/>
      <c r="N767" s="77"/>
      <c r="Q767"/>
    </row>
    <row r="768" spans="1:17" s="4" customFormat="1">
      <c r="A768" s="71"/>
      <c r="B768" s="71"/>
      <c r="C768" s="58"/>
      <c r="D768" s="58"/>
      <c r="E768" s="72"/>
      <c r="F768" s="141" t="str">
        <f>IF(G768&lt;&gt;"",IF(COUNTIF(種名候補リスト,G768)&gt;0,VLOOKUP(G768,種名候補!$C$2:$D$42,2,0),""),"")</f>
        <v/>
      </c>
      <c r="G768" s="73"/>
      <c r="H768" s="74"/>
      <c r="I768" s="71"/>
      <c r="J768" s="76"/>
      <c r="K768" s="75"/>
      <c r="L768" s="126"/>
      <c r="M768" s="77"/>
      <c r="N768" s="77"/>
      <c r="Q768"/>
    </row>
    <row r="769" spans="1:17" s="4" customFormat="1">
      <c r="A769" s="71"/>
      <c r="B769" s="71"/>
      <c r="C769" s="58"/>
      <c r="D769" s="58"/>
      <c r="E769" s="72"/>
      <c r="F769" s="141" t="str">
        <f>IF(G769&lt;&gt;"",IF(COUNTIF(種名候補リスト,G769)&gt;0,VLOOKUP(G769,種名候補!$C$2:$D$42,2,0),""),"")</f>
        <v/>
      </c>
      <c r="G769" s="73"/>
      <c r="H769" s="74"/>
      <c r="I769" s="71"/>
      <c r="J769" s="76"/>
      <c r="K769" s="75"/>
      <c r="L769" s="126"/>
      <c r="M769" s="77"/>
      <c r="N769" s="77"/>
      <c r="Q769"/>
    </row>
    <row r="770" spans="1:17" s="4" customFormat="1">
      <c r="A770" s="71"/>
      <c r="B770" s="71"/>
      <c r="C770" s="58"/>
      <c r="D770" s="58"/>
      <c r="E770" s="72"/>
      <c r="F770" s="141" t="str">
        <f>IF(G770&lt;&gt;"",IF(COUNTIF(種名候補リスト,G770)&gt;0,VLOOKUP(G770,種名候補!$C$2:$D$42,2,0),""),"")</f>
        <v/>
      </c>
      <c r="G770" s="73"/>
      <c r="H770" s="74"/>
      <c r="I770" s="71"/>
      <c r="J770" s="76"/>
      <c r="K770" s="75"/>
      <c r="L770" s="126"/>
      <c r="M770" s="77"/>
      <c r="N770" s="77"/>
      <c r="Q770"/>
    </row>
    <row r="771" spans="1:17" s="4" customFormat="1">
      <c r="A771" s="71"/>
      <c r="B771" s="71"/>
      <c r="C771" s="58"/>
      <c r="D771" s="58"/>
      <c r="E771" s="72"/>
      <c r="F771" s="141" t="str">
        <f>IF(G771&lt;&gt;"",IF(COUNTIF(種名候補リスト,G771)&gt;0,VLOOKUP(G771,種名候補!$C$2:$D$42,2,0),""),"")</f>
        <v/>
      </c>
      <c r="G771" s="73"/>
      <c r="H771" s="74"/>
      <c r="I771" s="71"/>
      <c r="J771" s="76"/>
      <c r="K771" s="75"/>
      <c r="L771" s="126"/>
      <c r="M771" s="77"/>
      <c r="N771" s="77"/>
      <c r="Q771"/>
    </row>
    <row r="772" spans="1:17" s="4" customFormat="1">
      <c r="A772" s="71"/>
      <c r="B772" s="71"/>
      <c r="C772" s="58"/>
      <c r="D772" s="58"/>
      <c r="E772" s="72"/>
      <c r="F772" s="141" t="str">
        <f>IF(G772&lt;&gt;"",IF(COUNTIF(種名候補リスト,G772)&gt;0,VLOOKUP(G772,種名候補!$C$2:$D$42,2,0),""),"")</f>
        <v/>
      </c>
      <c r="G772" s="73"/>
      <c r="H772" s="74"/>
      <c r="I772" s="71"/>
      <c r="J772" s="76"/>
      <c r="K772" s="75"/>
      <c r="L772" s="126"/>
      <c r="M772" s="77"/>
      <c r="N772" s="77"/>
      <c r="Q772"/>
    </row>
    <row r="773" spans="1:17" s="4" customFormat="1">
      <c r="A773" s="71"/>
      <c r="B773" s="71"/>
      <c r="C773" s="58"/>
      <c r="D773" s="58"/>
      <c r="E773" s="72"/>
      <c r="F773" s="141" t="str">
        <f>IF(G773&lt;&gt;"",IF(COUNTIF(種名候補リスト,G773)&gt;0,VLOOKUP(G773,種名候補!$C$2:$D$42,2,0),""),"")</f>
        <v/>
      </c>
      <c r="G773" s="73"/>
      <c r="H773" s="74"/>
      <c r="I773" s="71"/>
      <c r="J773" s="76"/>
      <c r="K773" s="75"/>
      <c r="L773" s="126"/>
      <c r="M773" s="77"/>
      <c r="N773" s="77"/>
      <c r="Q773"/>
    </row>
    <row r="774" spans="1:17" s="4" customFormat="1">
      <c r="A774" s="71"/>
      <c r="B774" s="71"/>
      <c r="C774" s="58"/>
      <c r="D774" s="58"/>
      <c r="E774" s="72"/>
      <c r="F774" s="141" t="str">
        <f>IF(G774&lt;&gt;"",IF(COUNTIF(種名候補リスト,G774)&gt;0,VLOOKUP(G774,種名候補!$C$2:$D$42,2,0),""),"")</f>
        <v/>
      </c>
      <c r="G774" s="73"/>
      <c r="H774" s="74"/>
      <c r="I774" s="71"/>
      <c r="J774" s="76"/>
      <c r="K774" s="75"/>
      <c r="L774" s="126"/>
      <c r="M774" s="77"/>
      <c r="N774" s="77"/>
      <c r="Q774"/>
    </row>
    <row r="775" spans="1:17" s="4" customFormat="1">
      <c r="A775" s="71"/>
      <c r="B775" s="71"/>
      <c r="C775" s="58"/>
      <c r="D775" s="58"/>
      <c r="E775" s="72"/>
      <c r="F775" s="141" t="str">
        <f>IF(G775&lt;&gt;"",IF(COUNTIF(種名候補リスト,G775)&gt;0,VLOOKUP(G775,種名候補!$C$2:$D$42,2,0),""),"")</f>
        <v/>
      </c>
      <c r="G775" s="73"/>
      <c r="H775" s="74"/>
      <c r="I775" s="71"/>
      <c r="J775" s="76"/>
      <c r="K775" s="75"/>
      <c r="L775" s="126"/>
      <c r="M775" s="77"/>
      <c r="N775" s="77"/>
      <c r="Q775"/>
    </row>
    <row r="776" spans="1:17" s="4" customFormat="1">
      <c r="A776" s="71"/>
      <c r="B776" s="71"/>
      <c r="C776" s="58"/>
      <c r="D776" s="58"/>
      <c r="E776" s="72"/>
      <c r="F776" s="141" t="str">
        <f>IF(G776&lt;&gt;"",IF(COUNTIF(種名候補リスト,G776)&gt;0,VLOOKUP(G776,種名候補!$C$2:$D$42,2,0),""),"")</f>
        <v/>
      </c>
      <c r="G776" s="73"/>
      <c r="H776" s="74"/>
      <c r="I776" s="71"/>
      <c r="J776" s="76"/>
      <c r="K776" s="75"/>
      <c r="L776" s="126"/>
      <c r="M776" s="77"/>
      <c r="N776" s="77"/>
      <c r="Q776"/>
    </row>
    <row r="777" spans="1:17" s="4" customFormat="1">
      <c r="A777" s="71"/>
      <c r="B777" s="71"/>
      <c r="C777" s="58"/>
      <c r="D777" s="58"/>
      <c r="E777" s="72"/>
      <c r="F777" s="141" t="str">
        <f>IF(G777&lt;&gt;"",IF(COUNTIF(種名候補リスト,G777)&gt;0,VLOOKUP(G777,種名候補!$C$2:$D$42,2,0),""),"")</f>
        <v/>
      </c>
      <c r="G777" s="73"/>
      <c r="H777" s="74"/>
      <c r="I777" s="71"/>
      <c r="J777" s="76"/>
      <c r="K777" s="75"/>
      <c r="L777" s="126"/>
      <c r="M777" s="77"/>
      <c r="N777" s="77"/>
      <c r="Q777"/>
    </row>
    <row r="778" spans="1:17" s="4" customFormat="1">
      <c r="A778" s="71"/>
      <c r="B778" s="71"/>
      <c r="C778" s="58"/>
      <c r="D778" s="58"/>
      <c r="E778" s="72"/>
      <c r="F778" s="141" t="str">
        <f>IF(G778&lt;&gt;"",IF(COUNTIF(種名候補リスト,G778)&gt;0,VLOOKUP(G778,種名候補!$C$2:$D$42,2,0),""),"")</f>
        <v/>
      </c>
      <c r="G778" s="73"/>
      <c r="H778" s="74"/>
      <c r="I778" s="71"/>
      <c r="J778" s="76"/>
      <c r="K778" s="75"/>
      <c r="L778" s="126"/>
      <c r="M778" s="77"/>
      <c r="N778" s="77"/>
      <c r="Q778"/>
    </row>
    <row r="779" spans="1:17" s="4" customFormat="1">
      <c r="A779" s="71"/>
      <c r="B779" s="71"/>
      <c r="C779" s="58"/>
      <c r="D779" s="58"/>
      <c r="E779" s="72"/>
      <c r="F779" s="141" t="str">
        <f>IF(G779&lt;&gt;"",IF(COUNTIF(種名候補リスト,G779)&gt;0,VLOOKUP(G779,種名候補!$C$2:$D$42,2,0),""),"")</f>
        <v/>
      </c>
      <c r="G779" s="73"/>
      <c r="H779" s="74"/>
      <c r="I779" s="71"/>
      <c r="J779" s="76"/>
      <c r="K779" s="75"/>
      <c r="L779" s="126"/>
      <c r="M779" s="77"/>
      <c r="N779" s="77"/>
      <c r="Q779"/>
    </row>
    <row r="780" spans="1:17" s="4" customFormat="1">
      <c r="A780" s="71"/>
      <c r="B780" s="71"/>
      <c r="C780" s="58"/>
      <c r="D780" s="58"/>
      <c r="E780" s="72"/>
      <c r="F780" s="141" t="str">
        <f>IF(G780&lt;&gt;"",IF(COUNTIF(種名候補リスト,G780)&gt;0,VLOOKUP(G780,種名候補!$C$2:$D$42,2,0),""),"")</f>
        <v/>
      </c>
      <c r="G780" s="73"/>
      <c r="H780" s="74"/>
      <c r="I780" s="71"/>
      <c r="J780" s="76"/>
      <c r="K780" s="75"/>
      <c r="L780" s="126"/>
      <c r="M780" s="77"/>
      <c r="N780" s="77"/>
      <c r="Q780"/>
    </row>
    <row r="781" spans="1:17" s="4" customFormat="1">
      <c r="A781" s="71"/>
      <c r="B781" s="71"/>
      <c r="C781" s="58"/>
      <c r="D781" s="58"/>
      <c r="E781" s="72"/>
      <c r="F781" s="141" t="str">
        <f>IF(G781&lt;&gt;"",IF(COUNTIF(種名候補リスト,G781)&gt;0,VLOOKUP(G781,種名候補!$C$2:$D$42,2,0),""),"")</f>
        <v/>
      </c>
      <c r="G781" s="73"/>
      <c r="H781" s="74"/>
      <c r="I781" s="71"/>
      <c r="J781" s="76"/>
      <c r="K781" s="75"/>
      <c r="L781" s="126"/>
      <c r="M781" s="77"/>
      <c r="N781" s="77"/>
      <c r="Q781"/>
    </row>
    <row r="782" spans="1:17" s="4" customFormat="1">
      <c r="A782" s="71"/>
      <c r="B782" s="71"/>
      <c r="C782" s="58"/>
      <c r="D782" s="58"/>
      <c r="E782" s="72"/>
      <c r="F782" s="141" t="str">
        <f>IF(G782&lt;&gt;"",IF(COUNTIF(種名候補リスト,G782)&gt;0,VLOOKUP(G782,種名候補!$C$2:$D$42,2,0),""),"")</f>
        <v/>
      </c>
      <c r="G782" s="73"/>
      <c r="H782" s="74"/>
      <c r="I782" s="71"/>
      <c r="J782" s="76"/>
      <c r="K782" s="75"/>
      <c r="L782" s="126"/>
      <c r="M782" s="77"/>
      <c r="N782" s="77"/>
      <c r="Q782"/>
    </row>
    <row r="783" spans="1:17" s="4" customFormat="1">
      <c r="A783" s="71"/>
      <c r="B783" s="71"/>
      <c r="C783" s="58"/>
      <c r="D783" s="58"/>
      <c r="E783" s="72"/>
      <c r="F783" s="141" t="str">
        <f>IF(G783&lt;&gt;"",IF(COUNTIF(種名候補リスト,G783)&gt;0,VLOOKUP(G783,種名候補!$C$2:$D$42,2,0),""),"")</f>
        <v/>
      </c>
      <c r="G783" s="73"/>
      <c r="H783" s="74"/>
      <c r="I783" s="71"/>
      <c r="J783" s="76"/>
      <c r="K783" s="75"/>
      <c r="L783" s="126"/>
      <c r="M783" s="77"/>
      <c r="N783" s="77"/>
      <c r="Q783"/>
    </row>
    <row r="784" spans="1:17" s="4" customFormat="1">
      <c r="A784" s="71"/>
      <c r="B784" s="71"/>
      <c r="C784" s="58"/>
      <c r="D784" s="58"/>
      <c r="E784" s="72"/>
      <c r="F784" s="141" t="str">
        <f>IF(G784&lt;&gt;"",IF(COUNTIF(種名候補リスト,G784)&gt;0,VLOOKUP(G784,種名候補!$C$2:$D$42,2,0),""),"")</f>
        <v/>
      </c>
      <c r="G784" s="73"/>
      <c r="H784" s="74"/>
      <c r="I784" s="71"/>
      <c r="J784" s="76"/>
      <c r="K784" s="75"/>
      <c r="L784" s="126"/>
      <c r="M784" s="77"/>
      <c r="N784" s="77"/>
      <c r="Q784"/>
    </row>
    <row r="785" spans="1:17" s="4" customFormat="1">
      <c r="A785" s="71"/>
      <c r="B785" s="71"/>
      <c r="C785" s="58"/>
      <c r="D785" s="58"/>
      <c r="E785" s="72"/>
      <c r="F785" s="141" t="str">
        <f>IF(G785&lt;&gt;"",IF(COUNTIF(種名候補リスト,G785)&gt;0,VLOOKUP(G785,種名候補!$C$2:$D$42,2,0),""),"")</f>
        <v/>
      </c>
      <c r="G785" s="73"/>
      <c r="H785" s="74"/>
      <c r="I785" s="71"/>
      <c r="J785" s="76"/>
      <c r="K785" s="75"/>
      <c r="L785" s="126"/>
      <c r="M785" s="77"/>
      <c r="N785" s="77"/>
      <c r="Q785"/>
    </row>
    <row r="786" spans="1:17" s="4" customFormat="1">
      <c r="A786" s="71"/>
      <c r="B786" s="71"/>
      <c r="C786" s="58"/>
      <c r="D786" s="58"/>
      <c r="E786" s="72"/>
      <c r="F786" s="141" t="str">
        <f>IF(G786&lt;&gt;"",IF(COUNTIF(種名候補リスト,G786)&gt;0,VLOOKUP(G786,種名候補!$C$2:$D$42,2,0),""),"")</f>
        <v/>
      </c>
      <c r="G786" s="73"/>
      <c r="H786" s="74"/>
      <c r="I786" s="71"/>
      <c r="J786" s="76"/>
      <c r="K786" s="75"/>
      <c r="L786" s="126"/>
      <c r="M786" s="77"/>
      <c r="N786" s="77"/>
      <c r="Q786"/>
    </row>
    <row r="787" spans="1:17" s="4" customFormat="1">
      <c r="A787" s="71"/>
      <c r="B787" s="71"/>
      <c r="C787" s="58"/>
      <c r="D787" s="58"/>
      <c r="E787" s="72"/>
      <c r="F787" s="141" t="str">
        <f>IF(G787&lt;&gt;"",IF(COUNTIF(種名候補リスト,G787)&gt;0,VLOOKUP(G787,種名候補!$C$2:$D$42,2,0),""),"")</f>
        <v/>
      </c>
      <c r="G787" s="73"/>
      <c r="H787" s="74"/>
      <c r="I787" s="71"/>
      <c r="J787" s="76"/>
      <c r="K787" s="75"/>
      <c r="L787" s="126"/>
      <c r="M787" s="77"/>
      <c r="N787" s="77"/>
      <c r="Q787"/>
    </row>
    <row r="788" spans="1:17" s="4" customFormat="1">
      <c r="A788" s="71"/>
      <c r="B788" s="71"/>
      <c r="C788" s="58"/>
      <c r="D788" s="58"/>
      <c r="E788" s="72"/>
      <c r="F788" s="141" t="str">
        <f>IF(G788&lt;&gt;"",IF(COUNTIF(種名候補リスト,G788)&gt;0,VLOOKUP(G788,種名候補!$C$2:$D$42,2,0),""),"")</f>
        <v/>
      </c>
      <c r="G788" s="73"/>
      <c r="H788" s="74"/>
      <c r="I788" s="71"/>
      <c r="J788" s="76"/>
      <c r="K788" s="75"/>
      <c r="L788" s="126"/>
      <c r="M788" s="77"/>
      <c r="N788" s="77"/>
      <c r="Q788"/>
    </row>
    <row r="789" spans="1:17" s="4" customFormat="1">
      <c r="A789" s="71"/>
      <c r="B789" s="71"/>
      <c r="C789" s="58"/>
      <c r="D789" s="58"/>
      <c r="E789" s="72"/>
      <c r="F789" s="141" t="str">
        <f>IF(G789&lt;&gt;"",IF(COUNTIF(種名候補リスト,G789)&gt;0,VLOOKUP(G789,種名候補!$C$2:$D$42,2,0),""),"")</f>
        <v/>
      </c>
      <c r="G789" s="73"/>
      <c r="H789" s="74"/>
      <c r="I789" s="71"/>
      <c r="J789" s="76"/>
      <c r="K789" s="75"/>
      <c r="L789" s="126"/>
      <c r="M789" s="77"/>
      <c r="N789" s="77"/>
      <c r="Q789"/>
    </row>
    <row r="790" spans="1:17" s="4" customFormat="1">
      <c r="A790" s="71"/>
      <c r="B790" s="71"/>
      <c r="C790" s="58"/>
      <c r="D790" s="58"/>
      <c r="E790" s="72"/>
      <c r="F790" s="141" t="str">
        <f>IF(G790&lt;&gt;"",IF(COUNTIF(種名候補リスト,G790)&gt;0,VLOOKUP(G790,種名候補!$C$2:$D$42,2,0),""),"")</f>
        <v/>
      </c>
      <c r="G790" s="73"/>
      <c r="H790" s="74"/>
      <c r="I790" s="71"/>
      <c r="J790" s="76"/>
      <c r="K790" s="75"/>
      <c r="L790" s="126"/>
      <c r="M790" s="77"/>
      <c r="N790" s="77"/>
      <c r="Q790"/>
    </row>
    <row r="791" spans="1:17" s="4" customFormat="1">
      <c r="A791" s="71"/>
      <c r="B791" s="71"/>
      <c r="C791" s="58"/>
      <c r="D791" s="58"/>
      <c r="E791" s="72"/>
      <c r="F791" s="141" t="str">
        <f>IF(G791&lt;&gt;"",IF(COUNTIF(種名候補リスト,G791)&gt;0,VLOOKUP(G791,種名候補!$C$2:$D$42,2,0),""),"")</f>
        <v/>
      </c>
      <c r="G791" s="73"/>
      <c r="H791" s="74"/>
      <c r="I791" s="71"/>
      <c r="J791" s="76"/>
      <c r="K791" s="75"/>
      <c r="L791" s="126"/>
      <c r="M791" s="77"/>
      <c r="N791" s="77"/>
      <c r="Q791"/>
    </row>
    <row r="792" spans="1:17" s="4" customFormat="1">
      <c r="A792" s="71"/>
      <c r="B792" s="71"/>
      <c r="C792" s="58"/>
      <c r="D792" s="58"/>
      <c r="E792" s="72"/>
      <c r="F792" s="141" t="str">
        <f>IF(G792&lt;&gt;"",IF(COUNTIF(種名候補リスト,G792)&gt;0,VLOOKUP(G792,種名候補!$C$2:$D$42,2,0),""),"")</f>
        <v/>
      </c>
      <c r="G792" s="73"/>
      <c r="H792" s="74"/>
      <c r="I792" s="71"/>
      <c r="J792" s="76"/>
      <c r="K792" s="75"/>
      <c r="L792" s="126"/>
      <c r="M792" s="77"/>
      <c r="N792" s="77"/>
      <c r="Q792"/>
    </row>
    <row r="793" spans="1:17" s="4" customFormat="1">
      <c r="A793" s="71"/>
      <c r="B793" s="71"/>
      <c r="C793" s="58"/>
      <c r="D793" s="58"/>
      <c r="E793" s="72"/>
      <c r="F793" s="141" t="str">
        <f>IF(G793&lt;&gt;"",IF(COUNTIF(種名候補リスト,G793)&gt;0,VLOOKUP(G793,種名候補!$C$2:$D$42,2,0),""),"")</f>
        <v/>
      </c>
      <c r="G793" s="73"/>
      <c r="H793" s="74"/>
      <c r="I793" s="71"/>
      <c r="J793" s="76"/>
      <c r="K793" s="75"/>
      <c r="L793" s="126"/>
      <c r="M793" s="77"/>
      <c r="N793" s="77"/>
      <c r="Q793"/>
    </row>
    <row r="794" spans="1:17" s="4" customFormat="1">
      <c r="A794" s="71"/>
      <c r="B794" s="71"/>
      <c r="C794" s="58"/>
      <c r="D794" s="58"/>
      <c r="E794" s="72"/>
      <c r="F794" s="141" t="str">
        <f>IF(G794&lt;&gt;"",IF(COUNTIF(種名候補リスト,G794)&gt;0,VLOOKUP(G794,種名候補!$C$2:$D$42,2,0),""),"")</f>
        <v/>
      </c>
      <c r="G794" s="73"/>
      <c r="H794" s="74"/>
      <c r="I794" s="71"/>
      <c r="J794" s="76"/>
      <c r="K794" s="75"/>
      <c r="L794" s="126"/>
      <c r="M794" s="77"/>
      <c r="N794" s="77"/>
      <c r="Q794"/>
    </row>
    <row r="795" spans="1:17" s="4" customFormat="1">
      <c r="A795" s="71"/>
      <c r="B795" s="71"/>
      <c r="C795" s="58"/>
      <c r="D795" s="58"/>
      <c r="E795" s="72"/>
      <c r="F795" s="141" t="str">
        <f>IF(G795&lt;&gt;"",IF(COUNTIF(種名候補リスト,G795)&gt;0,VLOOKUP(G795,種名候補!$C$2:$D$42,2,0),""),"")</f>
        <v/>
      </c>
      <c r="G795" s="73"/>
      <c r="H795" s="74"/>
      <c r="I795" s="71"/>
      <c r="J795" s="76"/>
      <c r="K795" s="75"/>
      <c r="L795" s="126"/>
      <c r="M795" s="77"/>
      <c r="N795" s="77"/>
      <c r="Q795"/>
    </row>
    <row r="796" spans="1:17" s="4" customFormat="1">
      <c r="A796" s="71"/>
      <c r="B796" s="71"/>
      <c r="C796" s="58"/>
      <c r="D796" s="58"/>
      <c r="E796" s="72"/>
      <c r="F796" s="141" t="str">
        <f>IF(G796&lt;&gt;"",IF(COUNTIF(種名候補リスト,G796)&gt;0,VLOOKUP(G796,種名候補!$C$2:$D$42,2,0),""),"")</f>
        <v/>
      </c>
      <c r="G796" s="73"/>
      <c r="H796" s="74"/>
      <c r="I796" s="71"/>
      <c r="J796" s="76"/>
      <c r="K796" s="75"/>
      <c r="L796" s="126"/>
      <c r="M796" s="77"/>
      <c r="N796" s="77"/>
      <c r="Q796"/>
    </row>
    <row r="797" spans="1:17" s="4" customFormat="1">
      <c r="A797" s="71"/>
      <c r="B797" s="71"/>
      <c r="C797" s="58"/>
      <c r="D797" s="58"/>
      <c r="E797" s="72"/>
      <c r="F797" s="141" t="str">
        <f>IF(G797&lt;&gt;"",IF(COUNTIF(種名候補リスト,G797)&gt;0,VLOOKUP(G797,種名候補!$C$2:$D$42,2,0),""),"")</f>
        <v/>
      </c>
      <c r="G797" s="73"/>
      <c r="H797" s="74"/>
      <c r="I797" s="71"/>
      <c r="J797" s="76"/>
      <c r="K797" s="75"/>
      <c r="L797" s="126"/>
      <c r="M797" s="77"/>
      <c r="N797" s="77"/>
      <c r="Q797"/>
    </row>
    <row r="798" spans="1:17" s="4" customFormat="1">
      <c r="A798" s="71"/>
      <c r="B798" s="71"/>
      <c r="C798" s="58"/>
      <c r="D798" s="58"/>
      <c r="E798" s="72"/>
      <c r="F798" s="141" t="str">
        <f>IF(G798&lt;&gt;"",IF(COUNTIF(種名候補リスト,G798)&gt;0,VLOOKUP(G798,種名候補!$C$2:$D$42,2,0),""),"")</f>
        <v/>
      </c>
      <c r="G798" s="73"/>
      <c r="H798" s="74"/>
      <c r="I798" s="71"/>
      <c r="J798" s="76"/>
      <c r="K798" s="75"/>
      <c r="L798" s="126"/>
      <c r="M798" s="77"/>
      <c r="N798" s="77"/>
      <c r="Q798"/>
    </row>
    <row r="799" spans="1:17" s="4" customFormat="1">
      <c r="A799" s="71"/>
      <c r="B799" s="71"/>
      <c r="C799" s="58"/>
      <c r="D799" s="58"/>
      <c r="E799" s="72"/>
      <c r="F799" s="141" t="str">
        <f>IF(G799&lt;&gt;"",IF(COUNTIF(種名候補リスト,G799)&gt;0,VLOOKUP(G799,種名候補!$C$2:$D$42,2,0),""),"")</f>
        <v/>
      </c>
      <c r="G799" s="73"/>
      <c r="H799" s="74"/>
      <c r="I799" s="71"/>
      <c r="J799" s="76"/>
      <c r="K799" s="75"/>
      <c r="L799" s="126"/>
      <c r="M799" s="77"/>
      <c r="N799" s="77"/>
      <c r="Q799"/>
    </row>
    <row r="800" spans="1:17" s="4" customFormat="1">
      <c r="A800" s="71"/>
      <c r="B800" s="71"/>
      <c r="C800" s="58"/>
      <c r="D800" s="58"/>
      <c r="E800" s="72"/>
      <c r="F800" s="141" t="str">
        <f>IF(G800&lt;&gt;"",IF(COUNTIF(種名候補リスト,G800)&gt;0,VLOOKUP(G800,種名候補!$C$2:$D$42,2,0),""),"")</f>
        <v/>
      </c>
      <c r="G800" s="73"/>
      <c r="H800" s="74"/>
      <c r="I800" s="71"/>
      <c r="J800" s="76"/>
      <c r="K800" s="75"/>
      <c r="L800" s="126"/>
      <c r="M800" s="77"/>
      <c r="N800" s="77"/>
      <c r="Q800"/>
    </row>
    <row r="801" spans="1:17" s="4" customFormat="1">
      <c r="A801" s="71"/>
      <c r="B801" s="71"/>
      <c r="C801" s="58"/>
      <c r="D801" s="58"/>
      <c r="E801" s="72"/>
      <c r="F801" s="141" t="str">
        <f>IF(G801&lt;&gt;"",IF(COUNTIF(種名候補リスト,G801)&gt;0,VLOOKUP(G801,種名候補!$C$2:$D$42,2,0),""),"")</f>
        <v/>
      </c>
      <c r="G801" s="73"/>
      <c r="H801" s="74"/>
      <c r="I801" s="71"/>
      <c r="J801" s="76"/>
      <c r="K801" s="75"/>
      <c r="L801" s="126"/>
      <c r="M801" s="77"/>
      <c r="N801" s="77"/>
      <c r="Q801"/>
    </row>
    <row r="802" spans="1:17" s="4" customFormat="1">
      <c r="A802" s="71"/>
      <c r="B802" s="71"/>
      <c r="C802" s="58"/>
      <c r="D802" s="58"/>
      <c r="E802" s="72"/>
      <c r="F802" s="141" t="str">
        <f>IF(G802&lt;&gt;"",IF(COUNTIF(種名候補リスト,G802)&gt;0,VLOOKUP(G802,種名候補!$C$2:$D$42,2,0),""),"")</f>
        <v/>
      </c>
      <c r="G802" s="73"/>
      <c r="H802" s="74"/>
      <c r="I802" s="71"/>
      <c r="J802" s="76"/>
      <c r="K802" s="75"/>
      <c r="L802" s="126"/>
      <c r="M802" s="77"/>
      <c r="N802" s="77"/>
      <c r="Q802"/>
    </row>
    <row r="803" spans="1:17" s="4" customFormat="1">
      <c r="A803" s="71"/>
      <c r="B803" s="71"/>
      <c r="C803" s="58"/>
      <c r="D803" s="58"/>
      <c r="E803" s="72"/>
      <c r="F803" s="141" t="str">
        <f>IF(G803&lt;&gt;"",IF(COUNTIF(種名候補リスト,G803)&gt;0,VLOOKUP(G803,種名候補!$C$2:$D$42,2,0),""),"")</f>
        <v/>
      </c>
      <c r="G803" s="73"/>
      <c r="H803" s="74"/>
      <c r="I803" s="71"/>
      <c r="J803" s="76"/>
      <c r="K803" s="75"/>
      <c r="L803" s="126"/>
      <c r="M803" s="77"/>
      <c r="N803" s="77"/>
      <c r="Q803"/>
    </row>
    <row r="804" spans="1:17" s="4" customFormat="1">
      <c r="A804" s="71"/>
      <c r="B804" s="71"/>
      <c r="C804" s="58"/>
      <c r="D804" s="58"/>
      <c r="E804" s="72"/>
      <c r="F804" s="141" t="str">
        <f>IF(G804&lt;&gt;"",IF(COUNTIF(種名候補リスト,G804)&gt;0,VLOOKUP(G804,種名候補!$C$2:$D$42,2,0),""),"")</f>
        <v/>
      </c>
      <c r="G804" s="73"/>
      <c r="H804" s="74"/>
      <c r="I804" s="71"/>
      <c r="J804" s="76"/>
      <c r="K804" s="75"/>
      <c r="L804" s="126"/>
      <c r="M804" s="77"/>
      <c r="N804" s="77"/>
      <c r="Q804"/>
    </row>
    <row r="805" spans="1:17" s="4" customFormat="1">
      <c r="A805" s="71"/>
      <c r="B805" s="71"/>
      <c r="C805" s="58"/>
      <c r="D805" s="58"/>
      <c r="E805" s="72"/>
      <c r="F805" s="141" t="str">
        <f>IF(G805&lt;&gt;"",IF(COUNTIF(種名候補リスト,G805)&gt;0,VLOOKUP(G805,種名候補!$C$2:$D$42,2,0),""),"")</f>
        <v/>
      </c>
      <c r="G805" s="73"/>
      <c r="H805" s="74"/>
      <c r="I805" s="71"/>
      <c r="J805" s="76"/>
      <c r="K805" s="75"/>
      <c r="L805" s="126"/>
      <c r="M805" s="77"/>
      <c r="N805" s="77"/>
      <c r="Q805"/>
    </row>
    <row r="806" spans="1:17" s="4" customFormat="1">
      <c r="A806" s="71"/>
      <c r="B806" s="71"/>
      <c r="C806" s="58"/>
      <c r="D806" s="58"/>
      <c r="E806" s="72"/>
      <c r="F806" s="141" t="str">
        <f>IF(G806&lt;&gt;"",IF(COUNTIF(種名候補リスト,G806)&gt;0,VLOOKUP(G806,種名候補!$C$2:$D$42,2,0),""),"")</f>
        <v/>
      </c>
      <c r="G806" s="73"/>
      <c r="H806" s="74"/>
      <c r="I806" s="71"/>
      <c r="J806" s="76"/>
      <c r="K806" s="75"/>
      <c r="L806" s="126"/>
      <c r="M806" s="77"/>
      <c r="N806" s="77"/>
      <c r="Q806"/>
    </row>
    <row r="807" spans="1:17" s="4" customFormat="1">
      <c r="A807" s="71"/>
      <c r="B807" s="71"/>
      <c r="C807" s="58"/>
      <c r="D807" s="58"/>
      <c r="E807" s="72"/>
      <c r="F807" s="141" t="str">
        <f>IF(G807&lt;&gt;"",IF(COUNTIF(種名候補リスト,G807)&gt;0,VLOOKUP(G807,種名候補!$C$2:$D$42,2,0),""),"")</f>
        <v/>
      </c>
      <c r="G807" s="73"/>
      <c r="H807" s="74"/>
      <c r="I807" s="71"/>
      <c r="J807" s="76"/>
      <c r="K807" s="75"/>
      <c r="L807" s="126"/>
      <c r="M807" s="77"/>
      <c r="N807" s="77"/>
      <c r="Q807"/>
    </row>
    <row r="808" spans="1:17" s="4" customFormat="1">
      <c r="A808" s="71"/>
      <c r="B808" s="71"/>
      <c r="C808" s="58"/>
      <c r="D808" s="58"/>
      <c r="E808" s="72"/>
      <c r="F808" s="141" t="str">
        <f>IF(G808&lt;&gt;"",IF(COUNTIF(種名候補リスト,G808)&gt;0,VLOOKUP(G808,種名候補!$C$2:$D$42,2,0),""),"")</f>
        <v/>
      </c>
      <c r="G808" s="73"/>
      <c r="H808" s="74"/>
      <c r="I808" s="71"/>
      <c r="J808" s="76"/>
      <c r="K808" s="75"/>
      <c r="L808" s="126"/>
      <c r="M808" s="77"/>
      <c r="N808" s="77"/>
      <c r="Q808"/>
    </row>
    <row r="809" spans="1:17" s="4" customFormat="1">
      <c r="A809" s="71"/>
      <c r="B809" s="71"/>
      <c r="C809" s="58"/>
      <c r="D809" s="58"/>
      <c r="E809" s="72"/>
      <c r="F809" s="141" t="str">
        <f>IF(G809&lt;&gt;"",IF(COUNTIF(種名候補リスト,G809)&gt;0,VLOOKUP(G809,種名候補!$C$2:$D$42,2,0),""),"")</f>
        <v/>
      </c>
      <c r="G809" s="73"/>
      <c r="H809" s="74"/>
      <c r="I809" s="71"/>
      <c r="J809" s="76"/>
      <c r="K809" s="75"/>
      <c r="L809" s="126"/>
      <c r="M809" s="77"/>
      <c r="N809" s="77"/>
      <c r="Q809"/>
    </row>
    <row r="810" spans="1:17" s="4" customFormat="1">
      <c r="A810" s="71"/>
      <c r="B810" s="71"/>
      <c r="C810" s="58"/>
      <c r="D810" s="58"/>
      <c r="E810" s="72"/>
      <c r="F810" s="141" t="str">
        <f>IF(G810&lt;&gt;"",IF(COUNTIF(種名候補リスト,G810)&gt;0,VLOOKUP(G810,種名候補!$C$2:$D$42,2,0),""),"")</f>
        <v/>
      </c>
      <c r="G810" s="73"/>
      <c r="H810" s="74"/>
      <c r="I810" s="71"/>
      <c r="J810" s="76"/>
      <c r="K810" s="75"/>
      <c r="L810" s="126"/>
      <c r="M810" s="77"/>
      <c r="N810" s="77"/>
      <c r="Q810"/>
    </row>
    <row r="811" spans="1:17" s="4" customFormat="1">
      <c r="A811" s="71"/>
      <c r="B811" s="71"/>
      <c r="C811" s="58"/>
      <c r="D811" s="58"/>
      <c r="E811" s="72"/>
      <c r="F811" s="141" t="str">
        <f>IF(G811&lt;&gt;"",IF(COUNTIF(種名候補リスト,G811)&gt;0,VLOOKUP(G811,種名候補!$C$2:$D$42,2,0),""),"")</f>
        <v/>
      </c>
      <c r="G811" s="73"/>
      <c r="H811" s="74"/>
      <c r="I811" s="71"/>
      <c r="J811" s="76"/>
      <c r="K811" s="75"/>
      <c r="L811" s="126"/>
      <c r="M811" s="77"/>
      <c r="N811" s="77"/>
      <c r="Q811"/>
    </row>
    <row r="812" spans="1:17" s="4" customFormat="1">
      <c r="A812" s="71"/>
      <c r="B812" s="71"/>
      <c r="C812" s="58"/>
      <c r="D812" s="58"/>
      <c r="E812" s="72"/>
      <c r="F812" s="141" t="str">
        <f>IF(G812&lt;&gt;"",IF(COUNTIF(種名候補リスト,G812)&gt;0,VLOOKUP(G812,種名候補!$C$2:$D$42,2,0),""),"")</f>
        <v/>
      </c>
      <c r="G812" s="73"/>
      <c r="H812" s="74"/>
      <c r="I812" s="71"/>
      <c r="J812" s="76"/>
      <c r="K812" s="75"/>
      <c r="L812" s="126"/>
      <c r="M812" s="77"/>
      <c r="N812" s="77"/>
      <c r="Q812"/>
    </row>
    <row r="813" spans="1:17" s="4" customFormat="1">
      <c r="A813" s="71"/>
      <c r="B813" s="71"/>
      <c r="C813" s="58"/>
      <c r="D813" s="58"/>
      <c r="E813" s="72"/>
      <c r="F813" s="141" t="str">
        <f>IF(G813&lt;&gt;"",IF(COUNTIF(種名候補リスト,G813)&gt;0,VLOOKUP(G813,種名候補!$C$2:$D$42,2,0),""),"")</f>
        <v/>
      </c>
      <c r="G813" s="73"/>
      <c r="H813" s="74"/>
      <c r="I813" s="71"/>
      <c r="J813" s="76"/>
      <c r="K813" s="75"/>
      <c r="L813" s="126"/>
      <c r="M813" s="77"/>
      <c r="N813" s="77"/>
      <c r="Q813"/>
    </row>
    <row r="814" spans="1:17" s="4" customFormat="1">
      <c r="A814" s="71"/>
      <c r="B814" s="71"/>
      <c r="C814" s="58"/>
      <c r="D814" s="58"/>
      <c r="E814" s="72"/>
      <c r="F814" s="141" t="str">
        <f>IF(G814&lt;&gt;"",IF(COUNTIF(種名候補リスト,G814)&gt;0,VLOOKUP(G814,種名候補!$C$2:$D$42,2,0),""),"")</f>
        <v/>
      </c>
      <c r="G814" s="73"/>
      <c r="H814" s="74"/>
      <c r="I814" s="71"/>
      <c r="J814" s="76"/>
      <c r="K814" s="75"/>
      <c r="L814" s="126"/>
      <c r="M814" s="77"/>
      <c r="N814" s="77"/>
      <c r="Q814"/>
    </row>
    <row r="815" spans="1:17" s="4" customFormat="1">
      <c r="A815" s="71"/>
      <c r="B815" s="71"/>
      <c r="C815" s="58"/>
      <c r="D815" s="58"/>
      <c r="E815" s="72"/>
      <c r="F815" s="141" t="str">
        <f>IF(G815&lt;&gt;"",IF(COUNTIF(種名候補リスト,G815)&gt;0,VLOOKUP(G815,種名候補!$C$2:$D$42,2,0),""),"")</f>
        <v/>
      </c>
      <c r="G815" s="73"/>
      <c r="H815" s="74"/>
      <c r="I815" s="71"/>
      <c r="J815" s="76"/>
      <c r="K815" s="75"/>
      <c r="L815" s="126"/>
      <c r="M815" s="77"/>
      <c r="N815" s="77"/>
      <c r="Q815"/>
    </row>
    <row r="816" spans="1:17" s="4" customFormat="1">
      <c r="A816" s="71"/>
      <c r="B816" s="71"/>
      <c r="C816" s="58"/>
      <c r="D816" s="58"/>
      <c r="E816" s="72"/>
      <c r="F816" s="141" t="str">
        <f>IF(G816&lt;&gt;"",IF(COUNTIF(種名候補リスト,G816)&gt;0,VLOOKUP(G816,種名候補!$C$2:$D$42,2,0),""),"")</f>
        <v/>
      </c>
      <c r="G816" s="73"/>
      <c r="H816" s="74"/>
      <c r="I816" s="71"/>
      <c r="J816" s="76"/>
      <c r="K816" s="75"/>
      <c r="L816" s="126"/>
      <c r="M816" s="77"/>
      <c r="N816" s="77"/>
      <c r="Q816"/>
    </row>
    <row r="817" spans="1:17" s="4" customFormat="1">
      <c r="A817" s="71"/>
      <c r="B817" s="71"/>
      <c r="C817" s="58"/>
      <c r="D817" s="58"/>
      <c r="E817" s="72"/>
      <c r="F817" s="141" t="str">
        <f>IF(G817&lt;&gt;"",IF(COUNTIF(種名候補リスト,G817)&gt;0,VLOOKUP(G817,種名候補!$C$2:$D$42,2,0),""),"")</f>
        <v/>
      </c>
      <c r="G817" s="73"/>
      <c r="H817" s="74"/>
      <c r="I817" s="71"/>
      <c r="J817" s="76"/>
      <c r="K817" s="75"/>
      <c r="L817" s="126"/>
      <c r="M817" s="77"/>
      <c r="N817" s="77"/>
      <c r="Q817"/>
    </row>
    <row r="818" spans="1:17" s="4" customFormat="1">
      <c r="A818" s="71"/>
      <c r="B818" s="71"/>
      <c r="C818" s="58"/>
      <c r="D818" s="58"/>
      <c r="E818" s="72"/>
      <c r="F818" s="141" t="str">
        <f>IF(G818&lt;&gt;"",IF(COUNTIF(種名候補リスト,G818)&gt;0,VLOOKUP(G818,種名候補!$C$2:$D$42,2,0),""),"")</f>
        <v/>
      </c>
      <c r="G818" s="73"/>
      <c r="H818" s="74"/>
      <c r="I818" s="71"/>
      <c r="J818" s="76"/>
      <c r="K818" s="75"/>
      <c r="L818" s="126"/>
      <c r="M818" s="77"/>
      <c r="N818" s="77"/>
      <c r="Q818"/>
    </row>
    <row r="819" spans="1:17" s="4" customFormat="1">
      <c r="A819" s="71"/>
      <c r="B819" s="71"/>
      <c r="C819" s="58"/>
      <c r="D819" s="58"/>
      <c r="E819" s="72"/>
      <c r="F819" s="141" t="str">
        <f>IF(G819&lt;&gt;"",IF(COUNTIF(種名候補リスト,G819)&gt;0,VLOOKUP(G819,種名候補!$C$2:$D$42,2,0),""),"")</f>
        <v/>
      </c>
      <c r="G819" s="73"/>
      <c r="H819" s="74"/>
      <c r="I819" s="71"/>
      <c r="J819" s="76"/>
      <c r="K819" s="75"/>
      <c r="L819" s="126"/>
      <c r="M819" s="77"/>
      <c r="N819" s="77"/>
      <c r="Q819"/>
    </row>
    <row r="820" spans="1:17" s="4" customFormat="1">
      <c r="A820" s="71"/>
      <c r="B820" s="71"/>
      <c r="C820" s="58"/>
      <c r="D820" s="58"/>
      <c r="E820" s="72"/>
      <c r="F820" s="141" t="str">
        <f>IF(G820&lt;&gt;"",IF(COUNTIF(種名候補リスト,G820)&gt;0,VLOOKUP(G820,種名候補!$C$2:$D$42,2,0),""),"")</f>
        <v/>
      </c>
      <c r="G820" s="73"/>
      <c r="H820" s="74"/>
      <c r="I820" s="71"/>
      <c r="J820" s="76"/>
      <c r="K820" s="75"/>
      <c r="L820" s="126"/>
      <c r="M820" s="77"/>
      <c r="N820" s="77"/>
      <c r="Q820"/>
    </row>
    <row r="821" spans="1:17" s="4" customFormat="1">
      <c r="A821" s="71"/>
      <c r="B821" s="71"/>
      <c r="C821" s="58"/>
      <c r="D821" s="58"/>
      <c r="E821" s="72"/>
      <c r="F821" s="141" t="str">
        <f>IF(G821&lt;&gt;"",IF(COUNTIF(種名候補リスト,G821)&gt;0,VLOOKUP(G821,種名候補!$C$2:$D$42,2,0),""),"")</f>
        <v/>
      </c>
      <c r="G821" s="73"/>
      <c r="H821" s="74"/>
      <c r="I821" s="71"/>
      <c r="J821" s="76"/>
      <c r="K821" s="75"/>
      <c r="L821" s="126"/>
      <c r="M821" s="77"/>
      <c r="N821" s="77"/>
      <c r="Q821"/>
    </row>
    <row r="822" spans="1:17" s="4" customFormat="1">
      <c r="A822" s="71"/>
      <c r="B822" s="71"/>
      <c r="C822" s="58"/>
      <c r="D822" s="58"/>
      <c r="E822" s="72"/>
      <c r="F822" s="141" t="str">
        <f>IF(G822&lt;&gt;"",IF(COUNTIF(種名候補リスト,G822)&gt;0,VLOOKUP(G822,種名候補!$C$2:$D$42,2,0),""),"")</f>
        <v/>
      </c>
      <c r="G822" s="73"/>
      <c r="H822" s="74"/>
      <c r="I822" s="71"/>
      <c r="J822" s="76"/>
      <c r="K822" s="75"/>
      <c r="L822" s="126"/>
      <c r="M822" s="77"/>
      <c r="N822" s="77"/>
      <c r="Q822"/>
    </row>
    <row r="823" spans="1:17" s="4" customFormat="1">
      <c r="A823" s="71"/>
      <c r="B823" s="71"/>
      <c r="C823" s="58"/>
      <c r="D823" s="58"/>
      <c r="E823" s="72"/>
      <c r="F823" s="141" t="str">
        <f>IF(G823&lt;&gt;"",IF(COUNTIF(種名候補リスト,G823)&gt;0,VLOOKUP(G823,種名候補!$C$2:$D$42,2,0),""),"")</f>
        <v/>
      </c>
      <c r="G823" s="73"/>
      <c r="H823" s="74"/>
      <c r="I823" s="71"/>
      <c r="J823" s="76"/>
      <c r="K823" s="75"/>
      <c r="L823" s="126"/>
      <c r="M823" s="77"/>
      <c r="N823" s="77"/>
      <c r="Q823"/>
    </row>
    <row r="824" spans="1:17" s="4" customFormat="1">
      <c r="A824" s="71"/>
      <c r="B824" s="71"/>
      <c r="C824" s="58"/>
      <c r="D824" s="58"/>
      <c r="E824" s="72"/>
      <c r="F824" s="141" t="str">
        <f>IF(G824&lt;&gt;"",IF(COUNTIF(種名候補リスト,G824)&gt;0,VLOOKUP(G824,種名候補!$C$2:$D$42,2,0),""),"")</f>
        <v/>
      </c>
      <c r="G824" s="73"/>
      <c r="H824" s="74"/>
      <c r="I824" s="71"/>
      <c r="J824" s="76"/>
      <c r="K824" s="75"/>
      <c r="L824" s="126"/>
      <c r="M824" s="77"/>
      <c r="N824" s="77"/>
      <c r="Q824"/>
    </row>
    <row r="825" spans="1:17" s="4" customFormat="1">
      <c r="A825" s="71"/>
      <c r="B825" s="71"/>
      <c r="C825" s="58"/>
      <c r="D825" s="58"/>
      <c r="E825" s="72"/>
      <c r="F825" s="141" t="str">
        <f>IF(G825&lt;&gt;"",IF(COUNTIF(種名候補リスト,G825)&gt;0,VLOOKUP(G825,種名候補!$C$2:$D$42,2,0),""),"")</f>
        <v/>
      </c>
      <c r="G825" s="73"/>
      <c r="H825" s="74"/>
      <c r="I825" s="71"/>
      <c r="J825" s="76"/>
      <c r="K825" s="75"/>
      <c r="L825" s="126"/>
      <c r="M825" s="77"/>
      <c r="N825" s="77"/>
      <c r="Q825"/>
    </row>
    <row r="826" spans="1:17" s="4" customFormat="1">
      <c r="A826" s="71"/>
      <c r="B826" s="71"/>
      <c r="C826" s="58"/>
      <c r="D826" s="58"/>
      <c r="E826" s="72"/>
      <c r="F826" s="141" t="str">
        <f>IF(G826&lt;&gt;"",IF(COUNTIF(種名候補リスト,G826)&gt;0,VLOOKUP(G826,種名候補!$C$2:$D$42,2,0),""),"")</f>
        <v/>
      </c>
      <c r="G826" s="73"/>
      <c r="H826" s="74"/>
      <c r="I826" s="71"/>
      <c r="J826" s="76"/>
      <c r="K826" s="75"/>
      <c r="L826" s="126"/>
      <c r="M826" s="77"/>
      <c r="N826" s="77"/>
      <c r="Q826"/>
    </row>
    <row r="827" spans="1:17" s="4" customFormat="1">
      <c r="A827" s="71"/>
      <c r="B827" s="71"/>
      <c r="C827" s="58"/>
      <c r="D827" s="58"/>
      <c r="E827" s="72"/>
      <c r="F827" s="141" t="str">
        <f>IF(G827&lt;&gt;"",IF(COUNTIF(種名候補リスト,G827)&gt;0,VLOOKUP(G827,種名候補!$C$2:$D$42,2,0),""),"")</f>
        <v/>
      </c>
      <c r="G827" s="73"/>
      <c r="H827" s="74"/>
      <c r="I827" s="71"/>
      <c r="J827" s="76"/>
      <c r="K827" s="75"/>
      <c r="L827" s="126"/>
      <c r="M827" s="77"/>
      <c r="N827" s="77"/>
      <c r="Q827"/>
    </row>
    <row r="828" spans="1:17" s="4" customFormat="1">
      <c r="A828" s="71"/>
      <c r="B828" s="71"/>
      <c r="C828" s="58"/>
      <c r="D828" s="58"/>
      <c r="E828" s="72"/>
      <c r="F828" s="141" t="str">
        <f>IF(G828&lt;&gt;"",IF(COUNTIF(種名候補リスト,G828)&gt;0,VLOOKUP(G828,種名候補!$C$2:$D$42,2,0),""),"")</f>
        <v/>
      </c>
      <c r="G828" s="73"/>
      <c r="H828" s="74"/>
      <c r="I828" s="71"/>
      <c r="J828" s="76"/>
      <c r="K828" s="75"/>
      <c r="L828" s="126"/>
      <c r="M828" s="77"/>
      <c r="N828" s="77"/>
      <c r="Q828"/>
    </row>
    <row r="829" spans="1:17" s="4" customFormat="1">
      <c r="A829" s="71"/>
      <c r="B829" s="71"/>
      <c r="C829" s="58"/>
      <c r="D829" s="58"/>
      <c r="E829" s="72"/>
      <c r="F829" s="141" t="str">
        <f>IF(G829&lt;&gt;"",IF(COUNTIF(種名候補リスト,G829)&gt;0,VLOOKUP(G829,種名候補!$C$2:$D$42,2,0),""),"")</f>
        <v/>
      </c>
      <c r="G829" s="73"/>
      <c r="H829" s="74"/>
      <c r="I829" s="71"/>
      <c r="J829" s="76"/>
      <c r="K829" s="75"/>
      <c r="L829" s="126"/>
      <c r="M829" s="77"/>
      <c r="N829" s="77"/>
      <c r="Q829"/>
    </row>
    <row r="830" spans="1:17" s="4" customFormat="1">
      <c r="A830" s="71"/>
      <c r="B830" s="71"/>
      <c r="C830" s="58"/>
      <c r="D830" s="58"/>
      <c r="E830" s="72"/>
      <c r="F830" s="141" t="str">
        <f>IF(G830&lt;&gt;"",IF(COUNTIF(種名候補リスト,G830)&gt;0,VLOOKUP(G830,種名候補!$C$2:$D$42,2,0),""),"")</f>
        <v/>
      </c>
      <c r="G830" s="73"/>
      <c r="H830" s="74"/>
      <c r="I830" s="71"/>
      <c r="J830" s="76"/>
      <c r="K830" s="75"/>
      <c r="L830" s="126"/>
      <c r="M830" s="77"/>
      <c r="N830" s="77"/>
      <c r="Q830"/>
    </row>
    <row r="831" spans="1:17" s="4" customFormat="1">
      <c r="A831" s="71"/>
      <c r="B831" s="71"/>
      <c r="C831" s="58"/>
      <c r="D831" s="58"/>
      <c r="E831" s="72"/>
      <c r="F831" s="141" t="str">
        <f>IF(G831&lt;&gt;"",IF(COUNTIF(種名候補リスト,G831)&gt;0,VLOOKUP(G831,種名候補!$C$2:$D$42,2,0),""),"")</f>
        <v/>
      </c>
      <c r="G831" s="73"/>
      <c r="H831" s="74"/>
      <c r="I831" s="71"/>
      <c r="J831" s="76"/>
      <c r="K831" s="75"/>
      <c r="L831" s="126"/>
      <c r="M831" s="77"/>
      <c r="N831" s="77"/>
      <c r="Q831"/>
    </row>
    <row r="832" spans="1:17" s="4" customFormat="1">
      <c r="A832" s="71"/>
      <c r="B832" s="71"/>
      <c r="C832" s="58"/>
      <c r="D832" s="58"/>
      <c r="E832" s="72"/>
      <c r="F832" s="141" t="str">
        <f>IF(G832&lt;&gt;"",IF(COUNTIF(種名候補リスト,G832)&gt;0,VLOOKUP(G832,種名候補!$C$2:$D$42,2,0),""),"")</f>
        <v/>
      </c>
      <c r="G832" s="73"/>
      <c r="H832" s="74"/>
      <c r="I832" s="71"/>
      <c r="J832" s="76"/>
      <c r="K832" s="75"/>
      <c r="L832" s="126"/>
      <c r="M832" s="77"/>
      <c r="N832" s="77"/>
      <c r="Q832"/>
    </row>
    <row r="833" spans="1:17" s="4" customFormat="1">
      <c r="A833" s="71"/>
      <c r="B833" s="71"/>
      <c r="C833" s="58"/>
      <c r="D833" s="58"/>
      <c r="E833" s="72"/>
      <c r="F833" s="141" t="str">
        <f>IF(G833&lt;&gt;"",IF(COUNTIF(種名候補リスト,G833)&gt;0,VLOOKUP(G833,種名候補!$C$2:$D$42,2,0),""),"")</f>
        <v/>
      </c>
      <c r="G833" s="73"/>
      <c r="H833" s="74"/>
      <c r="I833" s="71"/>
      <c r="J833" s="76"/>
      <c r="K833" s="75"/>
      <c r="L833" s="126"/>
      <c r="M833" s="77"/>
      <c r="N833" s="77"/>
      <c r="Q833"/>
    </row>
    <row r="834" spans="1:17" s="4" customFormat="1">
      <c r="A834" s="71"/>
      <c r="B834" s="71"/>
      <c r="C834" s="58"/>
      <c r="D834" s="58"/>
      <c r="E834" s="72"/>
      <c r="F834" s="141" t="str">
        <f>IF(G834&lt;&gt;"",IF(COUNTIF(種名候補リスト,G834)&gt;0,VLOOKUP(G834,種名候補!$C$2:$D$42,2,0),""),"")</f>
        <v/>
      </c>
      <c r="G834" s="73"/>
      <c r="H834" s="74"/>
      <c r="I834" s="71"/>
      <c r="J834" s="76"/>
      <c r="K834" s="75"/>
      <c r="L834" s="126"/>
      <c r="M834" s="77"/>
      <c r="N834" s="77"/>
      <c r="Q834"/>
    </row>
    <row r="835" spans="1:17" s="4" customFormat="1">
      <c r="A835" s="71"/>
      <c r="B835" s="71"/>
      <c r="C835" s="58"/>
      <c r="D835" s="58"/>
      <c r="E835" s="72"/>
      <c r="F835" s="141" t="str">
        <f>IF(G835&lt;&gt;"",IF(COUNTIF(種名候補リスト,G835)&gt;0,VLOOKUP(G835,種名候補!$C$2:$D$42,2,0),""),"")</f>
        <v/>
      </c>
      <c r="G835" s="73"/>
      <c r="H835" s="74"/>
      <c r="I835" s="71"/>
      <c r="J835" s="76"/>
      <c r="K835" s="75"/>
      <c r="L835" s="126"/>
      <c r="M835" s="77"/>
      <c r="N835" s="77"/>
      <c r="Q835"/>
    </row>
    <row r="836" spans="1:17" s="4" customFormat="1">
      <c r="A836" s="71"/>
      <c r="B836" s="71"/>
      <c r="C836" s="58"/>
      <c r="D836" s="58"/>
      <c r="E836" s="72"/>
      <c r="F836" s="141" t="str">
        <f>IF(G836&lt;&gt;"",IF(COUNTIF(種名候補リスト,G836)&gt;0,VLOOKUP(G836,種名候補!$C$2:$D$42,2,0),""),"")</f>
        <v/>
      </c>
      <c r="G836" s="73"/>
      <c r="H836" s="74"/>
      <c r="I836" s="71"/>
      <c r="J836" s="76"/>
      <c r="K836" s="75"/>
      <c r="L836" s="126"/>
      <c r="M836" s="77"/>
      <c r="N836" s="77"/>
      <c r="Q836"/>
    </row>
    <row r="837" spans="1:17" s="4" customFormat="1">
      <c r="A837" s="71"/>
      <c r="B837" s="71"/>
      <c r="C837" s="58"/>
      <c r="D837" s="58"/>
      <c r="E837" s="72"/>
      <c r="F837" s="141" t="str">
        <f>IF(G837&lt;&gt;"",IF(COUNTIF(種名候補リスト,G837)&gt;0,VLOOKUP(G837,種名候補!$C$2:$D$42,2,0),""),"")</f>
        <v/>
      </c>
      <c r="G837" s="73"/>
      <c r="H837" s="74"/>
      <c r="I837" s="71"/>
      <c r="J837" s="76"/>
      <c r="K837" s="75"/>
      <c r="L837" s="126"/>
      <c r="M837" s="77"/>
      <c r="N837" s="77"/>
      <c r="Q837"/>
    </row>
    <row r="838" spans="1:17" s="4" customFormat="1">
      <c r="A838" s="71"/>
      <c r="B838" s="71"/>
      <c r="C838" s="58"/>
      <c r="D838" s="58"/>
      <c r="E838" s="72"/>
      <c r="F838" s="141" t="str">
        <f>IF(G838&lt;&gt;"",IF(COUNTIF(種名候補リスト,G838)&gt;0,VLOOKUP(G838,種名候補!$C$2:$D$42,2,0),""),"")</f>
        <v/>
      </c>
      <c r="G838" s="73"/>
      <c r="H838" s="74"/>
      <c r="I838" s="71"/>
      <c r="J838" s="76"/>
      <c r="K838" s="75"/>
      <c r="L838" s="126"/>
      <c r="M838" s="77"/>
      <c r="N838" s="77"/>
      <c r="Q838"/>
    </row>
    <row r="839" spans="1:17" s="4" customFormat="1">
      <c r="A839" s="71"/>
      <c r="B839" s="71"/>
      <c r="C839" s="58"/>
      <c r="D839" s="58"/>
      <c r="E839" s="72"/>
      <c r="F839" s="141" t="str">
        <f>IF(G839&lt;&gt;"",IF(COUNTIF(種名候補リスト,G839)&gt;0,VLOOKUP(G839,種名候補!$C$2:$D$42,2,0),""),"")</f>
        <v/>
      </c>
      <c r="G839" s="73"/>
      <c r="H839" s="74"/>
      <c r="I839" s="71"/>
      <c r="J839" s="76"/>
      <c r="K839" s="75"/>
      <c r="L839" s="126"/>
      <c r="M839" s="77"/>
      <c r="N839" s="77"/>
      <c r="Q839"/>
    </row>
    <row r="840" spans="1:17" s="4" customFormat="1">
      <c r="A840" s="71"/>
      <c r="B840" s="71"/>
      <c r="C840" s="58"/>
      <c r="D840" s="58"/>
      <c r="E840" s="72"/>
      <c r="F840" s="141" t="str">
        <f>IF(G840&lt;&gt;"",IF(COUNTIF(種名候補リスト,G840)&gt;0,VLOOKUP(G840,種名候補!$C$2:$D$42,2,0),""),"")</f>
        <v/>
      </c>
      <c r="G840" s="73"/>
      <c r="H840" s="74"/>
      <c r="I840" s="71"/>
      <c r="J840" s="76"/>
      <c r="K840" s="75"/>
      <c r="L840" s="126"/>
      <c r="M840" s="77"/>
      <c r="N840" s="77"/>
      <c r="Q840"/>
    </row>
    <row r="841" spans="1:17" s="4" customFormat="1">
      <c r="A841" s="71"/>
      <c r="B841" s="71"/>
      <c r="C841" s="58"/>
      <c r="D841" s="58"/>
      <c r="E841" s="72"/>
      <c r="F841" s="141" t="str">
        <f>IF(G841&lt;&gt;"",IF(COUNTIF(種名候補リスト,G841)&gt;0,VLOOKUP(G841,種名候補!$C$2:$D$42,2,0),""),"")</f>
        <v/>
      </c>
      <c r="G841" s="73"/>
      <c r="H841" s="74"/>
      <c r="I841" s="71"/>
      <c r="J841" s="76"/>
      <c r="K841" s="75"/>
      <c r="L841" s="126"/>
      <c r="M841" s="77"/>
      <c r="N841" s="77"/>
      <c r="Q841"/>
    </row>
    <row r="842" spans="1:17" s="4" customFormat="1">
      <c r="A842" s="71"/>
      <c r="B842" s="71"/>
      <c r="C842" s="58"/>
      <c r="D842" s="58"/>
      <c r="E842" s="72"/>
      <c r="F842" s="141" t="str">
        <f>IF(G842&lt;&gt;"",IF(COUNTIF(種名候補リスト,G842)&gt;0,VLOOKUP(G842,種名候補!$C$2:$D$42,2,0),""),"")</f>
        <v/>
      </c>
      <c r="G842" s="73"/>
      <c r="H842" s="74"/>
      <c r="I842" s="71"/>
      <c r="J842" s="76"/>
      <c r="K842" s="75"/>
      <c r="L842" s="126"/>
      <c r="M842" s="77"/>
      <c r="N842" s="77"/>
      <c r="Q842"/>
    </row>
    <row r="843" spans="1:17" s="4" customFormat="1">
      <c r="A843" s="71"/>
      <c r="B843" s="71"/>
      <c r="C843" s="58"/>
      <c r="D843" s="58"/>
      <c r="E843" s="72"/>
      <c r="F843" s="141" t="str">
        <f>IF(G843&lt;&gt;"",IF(COUNTIF(種名候補リスト,G843)&gt;0,VLOOKUP(G843,種名候補!$C$2:$D$42,2,0),""),"")</f>
        <v/>
      </c>
      <c r="G843" s="73"/>
      <c r="H843" s="74"/>
      <c r="I843" s="71"/>
      <c r="J843" s="76"/>
      <c r="K843" s="75"/>
      <c r="L843" s="126"/>
      <c r="M843" s="77"/>
      <c r="N843" s="77"/>
      <c r="Q843"/>
    </row>
    <row r="844" spans="1:17" s="4" customFormat="1">
      <c r="A844" s="71"/>
      <c r="B844" s="71"/>
      <c r="C844" s="58"/>
      <c r="D844" s="58"/>
      <c r="E844" s="72"/>
      <c r="F844" s="141" t="str">
        <f>IF(G844&lt;&gt;"",IF(COUNTIF(種名候補リスト,G844)&gt;0,VLOOKUP(G844,種名候補!$C$2:$D$42,2,0),""),"")</f>
        <v/>
      </c>
      <c r="G844" s="73"/>
      <c r="H844" s="74"/>
      <c r="I844" s="71"/>
      <c r="J844" s="76"/>
      <c r="K844" s="75"/>
      <c r="L844" s="126"/>
      <c r="M844" s="77"/>
      <c r="N844" s="77"/>
      <c r="Q844"/>
    </row>
    <row r="845" spans="1:17" s="4" customFormat="1">
      <c r="A845" s="71"/>
      <c r="B845" s="71"/>
      <c r="C845" s="58"/>
      <c r="D845" s="58"/>
      <c r="E845" s="72"/>
      <c r="F845" s="141" t="str">
        <f>IF(G845&lt;&gt;"",IF(COUNTIF(種名候補リスト,G845)&gt;0,VLOOKUP(G845,種名候補!$C$2:$D$42,2,0),""),"")</f>
        <v/>
      </c>
      <c r="G845" s="73"/>
      <c r="H845" s="74"/>
      <c r="I845" s="71"/>
      <c r="J845" s="76"/>
      <c r="K845" s="75"/>
      <c r="L845" s="126"/>
      <c r="M845" s="77"/>
      <c r="N845" s="77"/>
      <c r="Q845"/>
    </row>
    <row r="846" spans="1:17" s="4" customFormat="1">
      <c r="A846" s="71"/>
      <c r="B846" s="71"/>
      <c r="C846" s="58"/>
      <c r="D846" s="58"/>
      <c r="E846" s="72"/>
      <c r="F846" s="141" t="str">
        <f>IF(G846&lt;&gt;"",IF(COUNTIF(種名候補リスト,G846)&gt;0,VLOOKUP(G846,種名候補!$C$2:$D$42,2,0),""),"")</f>
        <v/>
      </c>
      <c r="G846" s="73"/>
      <c r="H846" s="74"/>
      <c r="I846" s="71"/>
      <c r="J846" s="76"/>
      <c r="K846" s="75"/>
      <c r="L846" s="126"/>
      <c r="M846" s="77"/>
      <c r="N846" s="77"/>
      <c r="Q846"/>
    </row>
    <row r="847" spans="1:17" s="4" customFormat="1">
      <c r="A847" s="71"/>
      <c r="B847" s="71"/>
      <c r="C847" s="58"/>
      <c r="D847" s="58"/>
      <c r="E847" s="72"/>
      <c r="F847" s="141" t="str">
        <f>IF(G847&lt;&gt;"",IF(COUNTIF(種名候補リスト,G847)&gt;0,VLOOKUP(G847,種名候補!$C$2:$D$42,2,0),""),"")</f>
        <v/>
      </c>
      <c r="G847" s="73"/>
      <c r="H847" s="74"/>
      <c r="I847" s="71"/>
      <c r="J847" s="76"/>
      <c r="K847" s="75"/>
      <c r="L847" s="126"/>
      <c r="M847" s="77"/>
      <c r="N847" s="77"/>
      <c r="Q847"/>
    </row>
    <row r="848" spans="1:17" s="4" customFormat="1">
      <c r="A848" s="71"/>
      <c r="B848" s="71"/>
      <c r="C848" s="58"/>
      <c r="D848" s="58"/>
      <c r="E848" s="72"/>
      <c r="F848" s="141" t="str">
        <f>IF(G848&lt;&gt;"",IF(COUNTIF(種名候補リスト,G848)&gt;0,VLOOKUP(G848,種名候補!$C$2:$D$42,2,0),""),"")</f>
        <v/>
      </c>
      <c r="G848" s="73"/>
      <c r="H848" s="74"/>
      <c r="I848" s="71"/>
      <c r="J848" s="76"/>
      <c r="K848" s="75"/>
      <c r="L848" s="126"/>
      <c r="M848" s="77"/>
      <c r="N848" s="77"/>
      <c r="Q848"/>
    </row>
    <row r="849" spans="1:17" s="4" customFormat="1">
      <c r="A849" s="71"/>
      <c r="B849" s="71"/>
      <c r="C849" s="58"/>
      <c r="D849" s="58"/>
      <c r="E849" s="72"/>
      <c r="F849" s="141" t="str">
        <f>IF(G849&lt;&gt;"",IF(COUNTIF(種名候補リスト,G849)&gt;0,VLOOKUP(G849,種名候補!$C$2:$D$42,2,0),""),"")</f>
        <v/>
      </c>
      <c r="G849" s="73"/>
      <c r="H849" s="74"/>
      <c r="I849" s="71"/>
      <c r="J849" s="76"/>
      <c r="K849" s="75"/>
      <c r="L849" s="126"/>
      <c r="M849" s="77"/>
      <c r="N849" s="77"/>
      <c r="Q849"/>
    </row>
    <row r="850" spans="1:17" s="4" customFormat="1">
      <c r="A850" s="71"/>
      <c r="B850" s="71"/>
      <c r="C850" s="58"/>
      <c r="D850" s="58"/>
      <c r="E850" s="72"/>
      <c r="F850" s="141" t="str">
        <f>IF(G850&lt;&gt;"",IF(COUNTIF(種名候補リスト,G850)&gt;0,VLOOKUP(G850,種名候補!$C$2:$D$42,2,0),""),"")</f>
        <v/>
      </c>
      <c r="G850" s="73"/>
      <c r="H850" s="74"/>
      <c r="I850" s="71"/>
      <c r="J850" s="76"/>
      <c r="K850" s="75"/>
      <c r="L850" s="126"/>
      <c r="M850" s="77"/>
      <c r="N850" s="77"/>
      <c r="Q850"/>
    </row>
    <row r="851" spans="1:17" s="4" customFormat="1">
      <c r="A851" s="71"/>
      <c r="B851" s="71"/>
      <c r="C851" s="58"/>
      <c r="D851" s="58"/>
      <c r="E851" s="72"/>
      <c r="F851" s="141" t="str">
        <f>IF(G851&lt;&gt;"",IF(COUNTIF(種名候補リスト,G851)&gt;0,VLOOKUP(G851,種名候補!$C$2:$D$42,2,0),""),"")</f>
        <v/>
      </c>
      <c r="G851" s="73"/>
      <c r="H851" s="74"/>
      <c r="I851" s="71"/>
      <c r="J851" s="76"/>
      <c r="K851" s="75"/>
      <c r="L851" s="126"/>
      <c r="M851" s="77"/>
      <c r="N851" s="77"/>
      <c r="Q851"/>
    </row>
    <row r="852" spans="1:17" s="4" customFormat="1">
      <c r="A852" s="71"/>
      <c r="B852" s="71"/>
      <c r="C852" s="58"/>
      <c r="D852" s="58"/>
      <c r="E852" s="72"/>
      <c r="F852" s="141" t="str">
        <f>IF(G852&lt;&gt;"",IF(COUNTIF(種名候補リスト,G852)&gt;0,VLOOKUP(G852,種名候補!$C$2:$D$42,2,0),""),"")</f>
        <v/>
      </c>
      <c r="G852" s="73"/>
      <c r="H852" s="74"/>
      <c r="I852" s="71"/>
      <c r="J852" s="76"/>
      <c r="K852" s="75"/>
      <c r="L852" s="126"/>
      <c r="M852" s="77"/>
      <c r="N852" s="77"/>
      <c r="Q852"/>
    </row>
    <row r="853" spans="1:17" s="4" customFormat="1">
      <c r="A853" s="71"/>
      <c r="B853" s="71"/>
      <c r="C853" s="58"/>
      <c r="D853" s="58"/>
      <c r="E853" s="72"/>
      <c r="F853" s="141" t="str">
        <f>IF(G853&lt;&gt;"",IF(COUNTIF(種名候補リスト,G853)&gt;0,VLOOKUP(G853,種名候補!$C$2:$D$42,2,0),""),"")</f>
        <v/>
      </c>
      <c r="G853" s="73"/>
      <c r="H853" s="74"/>
      <c r="I853" s="71"/>
      <c r="J853" s="76"/>
      <c r="K853" s="75"/>
      <c r="L853" s="126"/>
      <c r="M853" s="77"/>
      <c r="N853" s="77"/>
      <c r="Q853"/>
    </row>
    <row r="854" spans="1:17" s="4" customFormat="1">
      <c r="A854" s="71"/>
      <c r="B854" s="71"/>
      <c r="C854" s="58"/>
      <c r="D854" s="58"/>
      <c r="E854" s="72"/>
      <c r="F854" s="141" t="str">
        <f>IF(G854&lt;&gt;"",IF(COUNTIF(種名候補リスト,G854)&gt;0,VLOOKUP(G854,種名候補!$C$2:$D$42,2,0),""),"")</f>
        <v/>
      </c>
      <c r="G854" s="73"/>
      <c r="H854" s="74"/>
      <c r="I854" s="71"/>
      <c r="J854" s="76"/>
      <c r="K854" s="75"/>
      <c r="L854" s="126"/>
      <c r="M854" s="77"/>
      <c r="N854" s="77"/>
      <c r="Q854"/>
    </row>
    <row r="855" spans="1:17" s="4" customFormat="1">
      <c r="A855" s="71"/>
      <c r="B855" s="71"/>
      <c r="C855" s="58"/>
      <c r="D855" s="58"/>
      <c r="E855" s="72"/>
      <c r="F855" s="141" t="str">
        <f>IF(G855&lt;&gt;"",IF(COUNTIF(種名候補リスト,G855)&gt;0,VLOOKUP(G855,種名候補!$C$2:$D$42,2,0),""),"")</f>
        <v/>
      </c>
      <c r="G855" s="73"/>
      <c r="H855" s="74"/>
      <c r="I855" s="71"/>
      <c r="J855" s="76"/>
      <c r="K855" s="75"/>
      <c r="L855" s="126"/>
      <c r="M855" s="77"/>
      <c r="N855" s="77"/>
      <c r="Q855"/>
    </row>
    <row r="856" spans="1:17" s="4" customFormat="1">
      <c r="A856" s="71"/>
      <c r="B856" s="71"/>
      <c r="C856" s="58"/>
      <c r="D856" s="58"/>
      <c r="E856" s="72"/>
      <c r="F856" s="141" t="str">
        <f>IF(G856&lt;&gt;"",IF(COUNTIF(種名候補リスト,G856)&gt;0,VLOOKUP(G856,種名候補!$C$2:$D$42,2,0),""),"")</f>
        <v/>
      </c>
      <c r="G856" s="73"/>
      <c r="H856" s="74"/>
      <c r="I856" s="71"/>
      <c r="J856" s="76"/>
      <c r="K856" s="75"/>
      <c r="L856" s="126"/>
      <c r="M856" s="77"/>
      <c r="N856" s="77"/>
      <c r="Q856"/>
    </row>
    <row r="857" spans="1:17" s="4" customFormat="1">
      <c r="A857" s="71"/>
      <c r="B857" s="71"/>
      <c r="C857" s="58"/>
      <c r="D857" s="58"/>
      <c r="E857" s="72"/>
      <c r="F857" s="141" t="str">
        <f>IF(G857&lt;&gt;"",IF(COUNTIF(種名候補リスト,G857)&gt;0,VLOOKUP(G857,種名候補!$C$2:$D$42,2,0),""),"")</f>
        <v/>
      </c>
      <c r="G857" s="73"/>
      <c r="H857" s="74"/>
      <c r="I857" s="71"/>
      <c r="J857" s="76"/>
      <c r="K857" s="75"/>
      <c r="L857" s="126"/>
      <c r="M857" s="77"/>
      <c r="N857" s="77"/>
      <c r="Q857"/>
    </row>
    <row r="858" spans="1:17" s="4" customFormat="1">
      <c r="A858" s="71"/>
      <c r="B858" s="71"/>
      <c r="C858" s="58"/>
      <c r="D858" s="58"/>
      <c r="E858" s="72"/>
      <c r="F858" s="141" t="str">
        <f>IF(G858&lt;&gt;"",IF(COUNTIF(種名候補リスト,G858)&gt;0,VLOOKUP(G858,種名候補!$C$2:$D$42,2,0),""),"")</f>
        <v/>
      </c>
      <c r="G858" s="73"/>
      <c r="H858" s="74"/>
      <c r="I858" s="71"/>
      <c r="J858" s="76"/>
      <c r="K858" s="75"/>
      <c r="L858" s="126"/>
      <c r="M858" s="77"/>
      <c r="N858" s="77"/>
      <c r="Q858"/>
    </row>
    <row r="859" spans="1:17" s="4" customFormat="1">
      <c r="A859" s="71"/>
      <c r="B859" s="71"/>
      <c r="C859" s="58"/>
      <c r="D859" s="58"/>
      <c r="E859" s="72"/>
      <c r="F859" s="141" t="str">
        <f>IF(G859&lt;&gt;"",IF(COUNTIF(種名候補リスト,G859)&gt;0,VLOOKUP(G859,種名候補!$C$2:$D$42,2,0),""),"")</f>
        <v/>
      </c>
      <c r="G859" s="73"/>
      <c r="H859" s="74"/>
      <c r="I859" s="71"/>
      <c r="J859" s="76"/>
      <c r="K859" s="75"/>
      <c r="L859" s="126"/>
      <c r="M859" s="77"/>
      <c r="N859" s="77"/>
      <c r="Q859"/>
    </row>
    <row r="860" spans="1:17" s="4" customFormat="1">
      <c r="A860" s="71"/>
      <c r="B860" s="71"/>
      <c r="C860" s="58"/>
      <c r="D860" s="58"/>
      <c r="E860" s="72"/>
      <c r="F860" s="141" t="str">
        <f>IF(G860&lt;&gt;"",IF(COUNTIF(種名候補リスト,G860)&gt;0,VLOOKUP(G860,種名候補!$C$2:$D$42,2,0),""),"")</f>
        <v/>
      </c>
      <c r="G860" s="73"/>
      <c r="H860" s="74"/>
      <c r="I860" s="71"/>
      <c r="J860" s="76"/>
      <c r="K860" s="75"/>
      <c r="L860" s="126"/>
      <c r="M860" s="77"/>
      <c r="N860" s="77"/>
      <c r="Q860"/>
    </row>
    <row r="861" spans="1:17" s="4" customFormat="1">
      <c r="A861" s="71"/>
      <c r="B861" s="71"/>
      <c r="C861" s="58"/>
      <c r="D861" s="58"/>
      <c r="E861" s="72"/>
      <c r="F861" s="141" t="str">
        <f>IF(G861&lt;&gt;"",IF(COUNTIF(種名候補リスト,G861)&gt;0,VLOOKUP(G861,種名候補!$C$2:$D$42,2,0),""),"")</f>
        <v/>
      </c>
      <c r="G861" s="73"/>
      <c r="H861" s="74"/>
      <c r="I861" s="71"/>
      <c r="J861" s="76"/>
      <c r="K861" s="75"/>
      <c r="L861" s="126"/>
      <c r="M861" s="77"/>
      <c r="N861" s="77"/>
      <c r="Q861"/>
    </row>
    <row r="862" spans="1:17" s="4" customFormat="1">
      <c r="A862" s="71"/>
      <c r="B862" s="71"/>
      <c r="C862" s="58"/>
      <c r="D862" s="58"/>
      <c r="E862" s="72"/>
      <c r="F862" s="141" t="str">
        <f>IF(G862&lt;&gt;"",IF(COUNTIF(種名候補リスト,G862)&gt;0,VLOOKUP(G862,種名候補!$C$2:$D$42,2,0),""),"")</f>
        <v/>
      </c>
      <c r="G862" s="73"/>
      <c r="H862" s="74"/>
      <c r="I862" s="71"/>
      <c r="J862" s="76"/>
      <c r="K862" s="75"/>
      <c r="L862" s="126"/>
      <c r="M862" s="77"/>
      <c r="N862" s="77"/>
      <c r="Q862"/>
    </row>
    <row r="863" spans="1:17" s="4" customFormat="1">
      <c r="A863" s="71"/>
      <c r="B863" s="71"/>
      <c r="C863" s="58"/>
      <c r="D863" s="58"/>
      <c r="E863" s="72"/>
      <c r="F863" s="141" t="str">
        <f>IF(G863&lt;&gt;"",IF(COUNTIF(種名候補リスト,G863)&gt;0,VLOOKUP(G863,種名候補!$C$2:$D$42,2,0),""),"")</f>
        <v/>
      </c>
      <c r="G863" s="73"/>
      <c r="H863" s="74"/>
      <c r="I863" s="71"/>
      <c r="J863" s="76"/>
      <c r="K863" s="75"/>
      <c r="L863" s="126"/>
      <c r="M863" s="77"/>
      <c r="N863" s="77"/>
      <c r="Q863"/>
    </row>
    <row r="864" spans="1:17" s="4" customFormat="1">
      <c r="A864" s="71"/>
      <c r="B864" s="71"/>
      <c r="C864" s="58"/>
      <c r="D864" s="58"/>
      <c r="E864" s="72"/>
      <c r="F864" s="141" t="str">
        <f>IF(G864&lt;&gt;"",IF(COUNTIF(種名候補リスト,G864)&gt;0,VLOOKUP(G864,種名候補!$C$2:$D$42,2,0),""),"")</f>
        <v/>
      </c>
      <c r="G864" s="73"/>
      <c r="H864" s="74"/>
      <c r="I864" s="71"/>
      <c r="J864" s="76"/>
      <c r="K864" s="75"/>
      <c r="L864" s="126"/>
      <c r="M864" s="77"/>
      <c r="N864" s="77"/>
      <c r="Q864"/>
    </row>
    <row r="865" spans="1:17" s="4" customFormat="1">
      <c r="A865" s="71"/>
      <c r="B865" s="71"/>
      <c r="C865" s="58"/>
      <c r="D865" s="58"/>
      <c r="E865" s="72"/>
      <c r="F865" s="141" t="str">
        <f>IF(G865&lt;&gt;"",IF(COUNTIF(種名候補リスト,G865)&gt;0,VLOOKUP(G865,種名候補!$C$2:$D$42,2,0),""),"")</f>
        <v/>
      </c>
      <c r="G865" s="73"/>
      <c r="H865" s="74"/>
      <c r="I865" s="71"/>
      <c r="J865" s="76"/>
      <c r="K865" s="75"/>
      <c r="L865" s="126"/>
      <c r="M865" s="77"/>
      <c r="N865" s="77"/>
      <c r="Q865"/>
    </row>
    <row r="866" spans="1:17" s="4" customFormat="1">
      <c r="A866" s="71"/>
      <c r="B866" s="71"/>
      <c r="C866" s="58"/>
      <c r="D866" s="58"/>
      <c r="E866" s="72"/>
      <c r="F866" s="141" t="str">
        <f>IF(G866&lt;&gt;"",IF(COUNTIF(種名候補リスト,G866)&gt;0,VLOOKUP(G866,種名候補!$C$2:$D$42,2,0),""),"")</f>
        <v/>
      </c>
      <c r="G866" s="73"/>
      <c r="H866" s="74"/>
      <c r="I866" s="71"/>
      <c r="J866" s="76"/>
      <c r="K866" s="75"/>
      <c r="L866" s="126"/>
      <c r="M866" s="77"/>
      <c r="N866" s="77"/>
      <c r="Q866"/>
    </row>
    <row r="867" spans="1:17" s="4" customFormat="1">
      <c r="A867" s="71"/>
      <c r="B867" s="71"/>
      <c r="C867" s="58"/>
      <c r="D867" s="58"/>
      <c r="E867" s="72"/>
      <c r="F867" s="141" t="str">
        <f>IF(G867&lt;&gt;"",IF(COUNTIF(種名候補リスト,G867)&gt;0,VLOOKUP(G867,種名候補!$C$2:$D$42,2,0),""),"")</f>
        <v/>
      </c>
      <c r="G867" s="73"/>
      <c r="H867" s="74"/>
      <c r="I867" s="71"/>
      <c r="J867" s="76"/>
      <c r="K867" s="75"/>
      <c r="L867" s="126"/>
      <c r="M867" s="77"/>
      <c r="N867" s="77"/>
      <c r="Q867"/>
    </row>
    <row r="868" spans="1:17" s="4" customFormat="1">
      <c r="A868" s="71"/>
      <c r="B868" s="71"/>
      <c r="C868" s="58"/>
      <c r="D868" s="58"/>
      <c r="E868" s="72"/>
      <c r="F868" s="141" t="str">
        <f>IF(G868&lt;&gt;"",IF(COUNTIF(種名候補リスト,G868)&gt;0,VLOOKUP(G868,種名候補!$C$2:$D$42,2,0),""),"")</f>
        <v/>
      </c>
      <c r="G868" s="73"/>
      <c r="H868" s="74"/>
      <c r="I868" s="71"/>
      <c r="J868" s="76"/>
      <c r="K868" s="75"/>
      <c r="L868" s="126"/>
      <c r="M868" s="77"/>
      <c r="N868" s="77"/>
      <c r="Q868"/>
    </row>
    <row r="869" spans="1:17" s="4" customFormat="1">
      <c r="A869" s="71"/>
      <c r="B869" s="71"/>
      <c r="C869" s="58"/>
      <c r="D869" s="58"/>
      <c r="E869" s="72"/>
      <c r="F869" s="141" t="str">
        <f>IF(G869&lt;&gt;"",IF(COUNTIF(種名候補リスト,G869)&gt;0,VLOOKUP(G869,種名候補!$C$2:$D$42,2,0),""),"")</f>
        <v/>
      </c>
      <c r="G869" s="73"/>
      <c r="H869" s="74"/>
      <c r="I869" s="71"/>
      <c r="J869" s="76"/>
      <c r="K869" s="75"/>
      <c r="L869" s="126"/>
      <c r="M869" s="77"/>
      <c r="N869" s="77"/>
      <c r="Q869"/>
    </row>
    <row r="870" spans="1:17" s="4" customFormat="1">
      <c r="A870" s="71"/>
      <c r="B870" s="71"/>
      <c r="C870" s="58"/>
      <c r="D870" s="58"/>
      <c r="E870" s="72"/>
      <c r="F870" s="141" t="str">
        <f>IF(G870&lt;&gt;"",IF(COUNTIF(種名候補リスト,G870)&gt;0,VLOOKUP(G870,種名候補!$C$2:$D$42,2,0),""),"")</f>
        <v/>
      </c>
      <c r="G870" s="73"/>
      <c r="H870" s="74"/>
      <c r="I870" s="71"/>
      <c r="J870" s="76"/>
      <c r="K870" s="75"/>
      <c r="L870" s="126"/>
      <c r="M870" s="77"/>
      <c r="N870" s="77"/>
      <c r="Q870"/>
    </row>
    <row r="871" spans="1:17" s="4" customFormat="1">
      <c r="A871" s="71"/>
      <c r="B871" s="71"/>
      <c r="C871" s="58"/>
      <c r="D871" s="58"/>
      <c r="E871" s="72"/>
      <c r="F871" s="141" t="str">
        <f>IF(G871&lt;&gt;"",IF(COUNTIF(種名候補リスト,G871)&gt;0,VLOOKUP(G871,種名候補!$C$2:$D$42,2,0),""),"")</f>
        <v/>
      </c>
      <c r="G871" s="73"/>
      <c r="H871" s="74"/>
      <c r="I871" s="71"/>
      <c r="J871" s="76"/>
      <c r="K871" s="75"/>
      <c r="L871" s="126"/>
      <c r="M871" s="77"/>
      <c r="N871" s="77"/>
      <c r="Q871"/>
    </row>
    <row r="872" spans="1:17" s="4" customFormat="1">
      <c r="A872" s="71"/>
      <c r="B872" s="71"/>
      <c r="C872" s="58"/>
      <c r="D872" s="58"/>
      <c r="E872" s="72"/>
      <c r="F872" s="141" t="str">
        <f>IF(G872&lt;&gt;"",IF(COUNTIF(種名候補リスト,G872)&gt;0,VLOOKUP(G872,種名候補!$C$2:$D$42,2,0),""),"")</f>
        <v/>
      </c>
      <c r="G872" s="73"/>
      <c r="H872" s="74"/>
      <c r="I872" s="71"/>
      <c r="J872" s="76"/>
      <c r="K872" s="75"/>
      <c r="L872" s="126"/>
      <c r="M872" s="77"/>
      <c r="N872" s="77"/>
      <c r="Q872"/>
    </row>
    <row r="873" spans="1:17" s="4" customFormat="1">
      <c r="A873" s="71"/>
      <c r="B873" s="71"/>
      <c r="C873" s="58"/>
      <c r="D873" s="58"/>
      <c r="E873" s="72"/>
      <c r="F873" s="141" t="str">
        <f>IF(G873&lt;&gt;"",IF(COUNTIF(種名候補リスト,G873)&gt;0,VLOOKUP(G873,種名候補!$C$2:$D$42,2,0),""),"")</f>
        <v/>
      </c>
      <c r="G873" s="73"/>
      <c r="H873" s="74"/>
      <c r="I873" s="71"/>
      <c r="J873" s="76"/>
      <c r="K873" s="75"/>
      <c r="L873" s="126"/>
      <c r="M873" s="77"/>
      <c r="N873" s="77"/>
      <c r="Q873"/>
    </row>
    <row r="874" spans="1:17" s="4" customFormat="1">
      <c r="A874" s="71"/>
      <c r="B874" s="71"/>
      <c r="C874" s="58"/>
      <c r="D874" s="58"/>
      <c r="E874" s="72"/>
      <c r="F874" s="141" t="str">
        <f>IF(G874&lt;&gt;"",IF(COUNTIF(種名候補リスト,G874)&gt;0,VLOOKUP(G874,種名候補!$C$2:$D$42,2,0),""),"")</f>
        <v/>
      </c>
      <c r="G874" s="73"/>
      <c r="H874" s="74"/>
      <c r="I874" s="71"/>
      <c r="J874" s="76"/>
      <c r="K874" s="75"/>
      <c r="L874" s="126"/>
      <c r="M874" s="77"/>
      <c r="N874" s="77"/>
      <c r="Q874"/>
    </row>
    <row r="875" spans="1:17" s="4" customFormat="1">
      <c r="A875" s="71"/>
      <c r="B875" s="71"/>
      <c r="C875" s="58"/>
      <c r="D875" s="58"/>
      <c r="E875" s="72"/>
      <c r="F875" s="141" t="str">
        <f>IF(G875&lt;&gt;"",IF(COUNTIF(種名候補リスト,G875)&gt;0,VLOOKUP(G875,種名候補!$C$2:$D$42,2,0),""),"")</f>
        <v/>
      </c>
      <c r="G875" s="73"/>
      <c r="H875" s="74"/>
      <c r="I875" s="71"/>
      <c r="J875" s="76"/>
      <c r="K875" s="75"/>
      <c r="L875" s="126"/>
      <c r="M875" s="77"/>
      <c r="N875" s="77"/>
      <c r="Q875"/>
    </row>
    <row r="876" spans="1:17" s="4" customFormat="1">
      <c r="A876" s="71"/>
      <c r="B876" s="71"/>
      <c r="C876" s="58"/>
      <c r="D876" s="58"/>
      <c r="E876" s="72"/>
      <c r="F876" s="141" t="str">
        <f>IF(G876&lt;&gt;"",IF(COUNTIF(種名候補リスト,G876)&gt;0,VLOOKUP(G876,種名候補!$C$2:$D$42,2,0),""),"")</f>
        <v/>
      </c>
      <c r="G876" s="73"/>
      <c r="H876" s="74"/>
      <c r="I876" s="71"/>
      <c r="J876" s="76"/>
      <c r="K876" s="75"/>
      <c r="L876" s="126"/>
      <c r="M876" s="77"/>
      <c r="N876" s="77"/>
      <c r="Q876"/>
    </row>
    <row r="877" spans="1:17" s="4" customFormat="1">
      <c r="A877" s="71"/>
      <c r="B877" s="71"/>
      <c r="C877" s="58"/>
      <c r="D877" s="58"/>
      <c r="E877" s="72"/>
      <c r="F877" s="141" t="str">
        <f>IF(G877&lt;&gt;"",IF(COUNTIF(種名候補リスト,G877)&gt;0,VLOOKUP(G877,種名候補!$C$2:$D$42,2,0),""),"")</f>
        <v/>
      </c>
      <c r="G877" s="73"/>
      <c r="H877" s="74"/>
      <c r="I877" s="71"/>
      <c r="J877" s="76"/>
      <c r="K877" s="75"/>
      <c r="L877" s="126"/>
      <c r="M877" s="77"/>
      <c r="N877" s="77"/>
      <c r="Q877"/>
    </row>
    <row r="878" spans="1:17" s="4" customFormat="1">
      <c r="A878" s="71"/>
      <c r="B878" s="71"/>
      <c r="C878" s="58"/>
      <c r="D878" s="58"/>
      <c r="E878" s="72"/>
      <c r="F878" s="141" t="str">
        <f>IF(G878&lt;&gt;"",IF(COUNTIF(種名候補リスト,G878)&gt;0,VLOOKUP(G878,種名候補!$C$2:$D$42,2,0),""),"")</f>
        <v/>
      </c>
      <c r="G878" s="73"/>
      <c r="H878" s="74"/>
      <c r="I878" s="71"/>
      <c r="J878" s="76"/>
      <c r="K878" s="75"/>
      <c r="L878" s="126"/>
      <c r="M878" s="77"/>
      <c r="N878" s="77"/>
      <c r="Q878"/>
    </row>
    <row r="879" spans="1:17" s="4" customFormat="1">
      <c r="A879" s="71"/>
      <c r="B879" s="71"/>
      <c r="C879" s="58"/>
      <c r="D879" s="58"/>
      <c r="E879" s="72"/>
      <c r="F879" s="141" t="str">
        <f>IF(G879&lt;&gt;"",IF(COUNTIF(種名候補リスト,G879)&gt;0,VLOOKUP(G879,種名候補!$C$2:$D$42,2,0),""),"")</f>
        <v/>
      </c>
      <c r="G879" s="73"/>
      <c r="H879" s="74"/>
      <c r="I879" s="71"/>
      <c r="J879" s="76"/>
      <c r="K879" s="75"/>
      <c r="L879" s="126"/>
      <c r="M879" s="77"/>
      <c r="N879" s="77"/>
      <c r="Q879"/>
    </row>
    <row r="880" spans="1:17" s="4" customFormat="1">
      <c r="A880" s="71"/>
      <c r="B880" s="71"/>
      <c r="C880" s="58"/>
      <c r="D880" s="58"/>
      <c r="E880" s="72"/>
      <c r="F880" s="141" t="str">
        <f>IF(G880&lt;&gt;"",IF(COUNTIF(種名候補リスト,G880)&gt;0,VLOOKUP(G880,種名候補!$C$2:$D$42,2,0),""),"")</f>
        <v/>
      </c>
      <c r="G880" s="73"/>
      <c r="H880" s="74"/>
      <c r="I880" s="71"/>
      <c r="J880" s="76"/>
      <c r="K880" s="75"/>
      <c r="L880" s="126"/>
      <c r="M880" s="77"/>
      <c r="N880" s="77"/>
      <c r="Q880"/>
    </row>
    <row r="881" spans="1:17" s="4" customFormat="1">
      <c r="A881" s="71"/>
      <c r="B881" s="71"/>
      <c r="C881" s="58"/>
      <c r="D881" s="58"/>
      <c r="E881" s="72"/>
      <c r="F881" s="141" t="str">
        <f>IF(G881&lt;&gt;"",IF(COUNTIF(種名候補リスト,G881)&gt;0,VLOOKUP(G881,種名候補!$C$2:$D$42,2,0),""),"")</f>
        <v/>
      </c>
      <c r="G881" s="73"/>
      <c r="H881" s="74"/>
      <c r="I881" s="71"/>
      <c r="J881" s="76"/>
      <c r="K881" s="75"/>
      <c r="L881" s="126"/>
      <c r="M881" s="77"/>
      <c r="N881" s="77"/>
      <c r="Q881"/>
    </row>
    <row r="882" spans="1:17" s="4" customFormat="1">
      <c r="A882" s="71"/>
      <c r="B882" s="71"/>
      <c r="C882" s="58"/>
      <c r="D882" s="58"/>
      <c r="E882" s="72"/>
      <c r="F882" s="141" t="str">
        <f>IF(G882&lt;&gt;"",IF(COUNTIF(種名候補リスト,G882)&gt;0,VLOOKUP(G882,種名候補!$C$2:$D$42,2,0),""),"")</f>
        <v/>
      </c>
      <c r="G882" s="73"/>
      <c r="H882" s="74"/>
      <c r="I882" s="71"/>
      <c r="J882" s="76"/>
      <c r="K882" s="75"/>
      <c r="L882" s="126"/>
      <c r="M882" s="77"/>
      <c r="N882" s="77"/>
      <c r="Q882"/>
    </row>
    <row r="883" spans="1:17" s="4" customFormat="1">
      <c r="A883" s="71"/>
      <c r="B883" s="71"/>
      <c r="C883" s="58"/>
      <c r="D883" s="58"/>
      <c r="E883" s="72"/>
      <c r="F883" s="141" t="str">
        <f>IF(G883&lt;&gt;"",IF(COUNTIF(種名候補リスト,G883)&gt;0,VLOOKUP(G883,種名候補!$C$2:$D$42,2,0),""),"")</f>
        <v/>
      </c>
      <c r="G883" s="73"/>
      <c r="H883" s="74"/>
      <c r="I883" s="71"/>
      <c r="J883" s="76"/>
      <c r="K883" s="75"/>
      <c r="L883" s="126"/>
      <c r="M883" s="77"/>
      <c r="N883" s="77"/>
      <c r="Q883"/>
    </row>
    <row r="884" spans="1:17" s="4" customFormat="1">
      <c r="A884" s="71"/>
      <c r="B884" s="71"/>
      <c r="C884" s="58"/>
      <c r="D884" s="58"/>
      <c r="E884" s="72"/>
      <c r="F884" s="141" t="str">
        <f>IF(G884&lt;&gt;"",IF(COUNTIF(種名候補リスト,G884)&gt;0,VLOOKUP(G884,種名候補!$C$2:$D$42,2,0),""),"")</f>
        <v/>
      </c>
      <c r="G884" s="73"/>
      <c r="H884" s="74"/>
      <c r="I884" s="71"/>
      <c r="J884" s="76"/>
      <c r="K884" s="75"/>
      <c r="L884" s="126"/>
      <c r="M884" s="77"/>
      <c r="N884" s="77"/>
      <c r="Q884"/>
    </row>
    <row r="885" spans="1:17" s="4" customFormat="1">
      <c r="A885" s="71"/>
      <c r="B885" s="71"/>
      <c r="C885" s="58"/>
      <c r="D885" s="58"/>
      <c r="E885" s="72"/>
      <c r="F885" s="141" t="str">
        <f>IF(G885&lt;&gt;"",IF(COUNTIF(種名候補リスト,G885)&gt;0,VLOOKUP(G885,種名候補!$C$2:$D$42,2,0),""),"")</f>
        <v/>
      </c>
      <c r="G885" s="73"/>
      <c r="H885" s="74"/>
      <c r="I885" s="71"/>
      <c r="J885" s="76"/>
      <c r="K885" s="75"/>
      <c r="L885" s="126"/>
      <c r="M885" s="77"/>
      <c r="N885" s="77"/>
      <c r="Q885"/>
    </row>
    <row r="886" spans="1:17" s="4" customFormat="1">
      <c r="A886" s="71"/>
      <c r="B886" s="71"/>
      <c r="C886" s="58"/>
      <c r="D886" s="58"/>
      <c r="E886" s="72"/>
      <c r="F886" s="141" t="str">
        <f>IF(G886&lt;&gt;"",IF(COUNTIF(種名候補リスト,G886)&gt;0,VLOOKUP(G886,種名候補!$C$2:$D$42,2,0),""),"")</f>
        <v/>
      </c>
      <c r="G886" s="73"/>
      <c r="H886" s="74"/>
      <c r="I886" s="71"/>
      <c r="J886" s="76"/>
      <c r="K886" s="75"/>
      <c r="L886" s="126"/>
      <c r="M886" s="77"/>
      <c r="N886" s="77"/>
      <c r="Q886"/>
    </row>
    <row r="887" spans="1:17" s="4" customFormat="1">
      <c r="A887" s="71"/>
      <c r="B887" s="71"/>
      <c r="C887" s="58"/>
      <c r="D887" s="58"/>
      <c r="E887" s="72"/>
      <c r="F887" s="141" t="str">
        <f>IF(G887&lt;&gt;"",IF(COUNTIF(種名候補リスト,G887)&gt;0,VLOOKUP(G887,種名候補!$C$2:$D$42,2,0),""),"")</f>
        <v/>
      </c>
      <c r="G887" s="73"/>
      <c r="H887" s="74"/>
      <c r="I887" s="71"/>
      <c r="J887" s="76"/>
      <c r="K887" s="75"/>
      <c r="L887" s="126"/>
      <c r="M887" s="77"/>
      <c r="N887" s="77"/>
      <c r="Q887"/>
    </row>
    <row r="888" spans="1:17" s="4" customFormat="1">
      <c r="A888" s="71"/>
      <c r="B888" s="71"/>
      <c r="C888" s="58"/>
      <c r="D888" s="58"/>
      <c r="E888" s="72"/>
      <c r="F888" s="141" t="str">
        <f>IF(G888&lt;&gt;"",IF(COUNTIF(種名候補リスト,G888)&gt;0,VLOOKUP(G888,種名候補!$C$2:$D$42,2,0),""),"")</f>
        <v/>
      </c>
      <c r="G888" s="73"/>
      <c r="H888" s="74"/>
      <c r="I888" s="71"/>
      <c r="J888" s="76"/>
      <c r="K888" s="75"/>
      <c r="L888" s="126"/>
      <c r="M888" s="77"/>
      <c r="N888" s="77"/>
      <c r="Q888"/>
    </row>
    <row r="889" spans="1:17" s="4" customFormat="1">
      <c r="A889" s="71"/>
      <c r="B889" s="71"/>
      <c r="C889" s="58"/>
      <c r="D889" s="58"/>
      <c r="E889" s="72"/>
      <c r="F889" s="141" t="str">
        <f>IF(G889&lt;&gt;"",IF(COUNTIF(種名候補リスト,G889)&gt;0,VLOOKUP(G889,種名候補!$C$2:$D$42,2,0),""),"")</f>
        <v/>
      </c>
      <c r="G889" s="73"/>
      <c r="H889" s="74"/>
      <c r="I889" s="71"/>
      <c r="J889" s="76"/>
      <c r="K889" s="75"/>
      <c r="L889" s="126"/>
      <c r="M889" s="77"/>
      <c r="N889" s="77"/>
      <c r="Q889"/>
    </row>
    <row r="890" spans="1:17" s="4" customFormat="1">
      <c r="A890" s="71"/>
      <c r="B890" s="71"/>
      <c r="C890" s="58"/>
      <c r="D890" s="58"/>
      <c r="E890" s="72"/>
      <c r="F890" s="141" t="str">
        <f>IF(G890&lt;&gt;"",IF(COUNTIF(種名候補リスト,G890)&gt;0,VLOOKUP(G890,種名候補!$C$2:$D$42,2,0),""),"")</f>
        <v/>
      </c>
      <c r="G890" s="73"/>
      <c r="H890" s="74"/>
      <c r="I890" s="71"/>
      <c r="J890" s="76"/>
      <c r="K890" s="75"/>
      <c r="L890" s="126"/>
      <c r="M890" s="77"/>
      <c r="N890" s="77"/>
      <c r="Q890"/>
    </row>
    <row r="891" spans="1:17" s="4" customFormat="1">
      <c r="A891" s="71"/>
      <c r="B891" s="71"/>
      <c r="C891" s="58"/>
      <c r="D891" s="58"/>
      <c r="E891" s="72"/>
      <c r="F891" s="141" t="str">
        <f>IF(G891&lt;&gt;"",IF(COUNTIF(種名候補リスト,G891)&gt;0,VLOOKUP(G891,種名候補!$C$2:$D$42,2,0),""),"")</f>
        <v/>
      </c>
      <c r="G891" s="73"/>
      <c r="H891" s="74"/>
      <c r="I891" s="71"/>
      <c r="J891" s="76"/>
      <c r="K891" s="75"/>
      <c r="L891" s="126"/>
      <c r="M891" s="77"/>
      <c r="N891" s="77"/>
      <c r="Q891"/>
    </row>
    <row r="892" spans="1:17" s="4" customFormat="1">
      <c r="A892" s="71"/>
      <c r="B892" s="71"/>
      <c r="C892" s="58"/>
      <c r="D892" s="58"/>
      <c r="E892" s="72"/>
      <c r="F892" s="141" t="str">
        <f>IF(G892&lt;&gt;"",IF(COUNTIF(種名候補リスト,G892)&gt;0,VLOOKUP(G892,種名候補!$C$2:$D$42,2,0),""),"")</f>
        <v/>
      </c>
      <c r="G892" s="73"/>
      <c r="H892" s="74"/>
      <c r="I892" s="71"/>
      <c r="J892" s="76"/>
      <c r="K892" s="75"/>
      <c r="L892" s="126"/>
      <c r="M892" s="77"/>
      <c r="N892" s="77"/>
      <c r="Q892"/>
    </row>
    <row r="893" spans="1:17" s="4" customFormat="1">
      <c r="A893" s="71"/>
      <c r="B893" s="71"/>
      <c r="C893" s="58"/>
      <c r="D893" s="58"/>
      <c r="E893" s="72"/>
      <c r="F893" s="141" t="str">
        <f>IF(G893&lt;&gt;"",IF(COUNTIF(種名候補リスト,G893)&gt;0,VLOOKUP(G893,種名候補!$C$2:$D$42,2,0),""),"")</f>
        <v/>
      </c>
      <c r="G893" s="73"/>
      <c r="H893" s="74"/>
      <c r="I893" s="71"/>
      <c r="J893" s="76"/>
      <c r="K893" s="75"/>
      <c r="L893" s="126"/>
      <c r="M893" s="77"/>
      <c r="N893" s="77"/>
      <c r="Q893"/>
    </row>
    <row r="894" spans="1:17" s="4" customFormat="1">
      <c r="A894" s="71"/>
      <c r="B894" s="71"/>
      <c r="C894" s="58"/>
      <c r="D894" s="58"/>
      <c r="E894" s="72"/>
      <c r="F894" s="141" t="str">
        <f>IF(G894&lt;&gt;"",IF(COUNTIF(種名候補リスト,G894)&gt;0,VLOOKUP(G894,種名候補!$C$2:$D$42,2,0),""),"")</f>
        <v/>
      </c>
      <c r="G894" s="73"/>
      <c r="H894" s="74"/>
      <c r="I894" s="71"/>
      <c r="J894" s="76"/>
      <c r="K894" s="75"/>
      <c r="L894" s="126"/>
      <c r="M894" s="77"/>
      <c r="N894" s="77"/>
      <c r="Q894"/>
    </row>
    <row r="895" spans="1:17" s="4" customFormat="1">
      <c r="A895" s="71"/>
      <c r="B895" s="71"/>
      <c r="C895" s="58"/>
      <c r="D895" s="58"/>
      <c r="E895" s="72"/>
      <c r="F895" s="141" t="str">
        <f>IF(G895&lt;&gt;"",IF(COUNTIF(種名候補リスト,G895)&gt;0,VLOOKUP(G895,種名候補!$C$2:$D$42,2,0),""),"")</f>
        <v/>
      </c>
      <c r="G895" s="73"/>
      <c r="H895" s="74"/>
      <c r="I895" s="71"/>
      <c r="J895" s="76"/>
      <c r="K895" s="75"/>
      <c r="L895" s="126"/>
      <c r="M895" s="77"/>
      <c r="N895" s="77"/>
      <c r="Q895"/>
    </row>
    <row r="896" spans="1:17" s="4" customFormat="1">
      <c r="A896" s="71"/>
      <c r="B896" s="71"/>
      <c r="C896" s="58"/>
      <c r="D896" s="58"/>
      <c r="E896" s="72"/>
      <c r="F896" s="141" t="str">
        <f>IF(G896&lt;&gt;"",IF(COUNTIF(種名候補リスト,G896)&gt;0,VLOOKUP(G896,種名候補!$C$2:$D$42,2,0),""),"")</f>
        <v/>
      </c>
      <c r="G896" s="73"/>
      <c r="H896" s="74"/>
      <c r="I896" s="71"/>
      <c r="J896" s="76"/>
      <c r="K896" s="75"/>
      <c r="L896" s="126"/>
      <c r="M896" s="77"/>
      <c r="N896" s="77"/>
      <c r="Q896"/>
    </row>
    <row r="897" spans="1:17" s="4" customFormat="1">
      <c r="A897" s="71"/>
      <c r="B897" s="71"/>
      <c r="C897" s="58"/>
      <c r="D897" s="58"/>
      <c r="E897" s="72"/>
      <c r="F897" s="141" t="str">
        <f>IF(G897&lt;&gt;"",IF(COUNTIF(種名候補リスト,G897)&gt;0,VLOOKUP(G897,種名候補!$C$2:$D$42,2,0),""),"")</f>
        <v/>
      </c>
      <c r="G897" s="73"/>
      <c r="H897" s="74"/>
      <c r="I897" s="71"/>
      <c r="J897" s="76"/>
      <c r="K897" s="75"/>
      <c r="L897" s="126"/>
      <c r="M897" s="77"/>
      <c r="N897" s="77"/>
      <c r="Q897"/>
    </row>
    <row r="898" spans="1:17" s="4" customFormat="1">
      <c r="A898" s="71"/>
      <c r="B898" s="71"/>
      <c r="C898" s="58"/>
      <c r="D898" s="58"/>
      <c r="E898" s="72"/>
      <c r="F898" s="141" t="str">
        <f>IF(G898&lt;&gt;"",IF(COUNTIF(種名候補リスト,G898)&gt;0,VLOOKUP(G898,種名候補!$C$2:$D$42,2,0),""),"")</f>
        <v/>
      </c>
      <c r="G898" s="73"/>
      <c r="H898" s="74"/>
      <c r="I898" s="71"/>
      <c r="J898" s="76"/>
      <c r="K898" s="75"/>
      <c r="L898" s="126"/>
      <c r="M898" s="77"/>
      <c r="N898" s="77"/>
      <c r="Q898"/>
    </row>
    <row r="899" spans="1:17" s="4" customFormat="1">
      <c r="A899" s="71"/>
      <c r="B899" s="71"/>
      <c r="C899" s="58"/>
      <c r="D899" s="58"/>
      <c r="E899" s="72"/>
      <c r="F899" s="141" t="str">
        <f>IF(G899&lt;&gt;"",IF(COUNTIF(種名候補リスト,G899)&gt;0,VLOOKUP(G899,種名候補!$C$2:$D$42,2,0),""),"")</f>
        <v/>
      </c>
      <c r="G899" s="73"/>
      <c r="H899" s="74"/>
      <c r="I899" s="71"/>
      <c r="J899" s="76"/>
      <c r="K899" s="75"/>
      <c r="L899" s="126"/>
      <c r="M899" s="77"/>
      <c r="N899" s="77"/>
      <c r="Q899"/>
    </row>
    <row r="900" spans="1:17" s="4" customFormat="1">
      <c r="A900" s="71"/>
      <c r="B900" s="71"/>
      <c r="C900" s="58"/>
      <c r="D900" s="58"/>
      <c r="E900" s="72"/>
      <c r="F900" s="141" t="str">
        <f>IF(G900&lt;&gt;"",IF(COUNTIF(種名候補リスト,G900)&gt;0,VLOOKUP(G900,種名候補!$C$2:$D$42,2,0),""),"")</f>
        <v/>
      </c>
      <c r="G900" s="73"/>
      <c r="H900" s="74"/>
      <c r="I900" s="71"/>
      <c r="J900" s="76"/>
      <c r="K900" s="75"/>
      <c r="L900" s="126"/>
      <c r="M900" s="77"/>
      <c r="N900" s="77"/>
      <c r="Q900"/>
    </row>
    <row r="901" spans="1:17" s="4" customFormat="1">
      <c r="A901" s="71"/>
      <c r="B901" s="71"/>
      <c r="C901" s="58"/>
      <c r="D901" s="58"/>
      <c r="E901" s="72"/>
      <c r="F901" s="141" t="str">
        <f>IF(G901&lt;&gt;"",IF(COUNTIF(種名候補リスト,G901)&gt;0,VLOOKUP(G901,種名候補!$C$2:$D$42,2,0),""),"")</f>
        <v/>
      </c>
      <c r="G901" s="73"/>
      <c r="H901" s="74"/>
      <c r="I901" s="71"/>
      <c r="J901" s="76"/>
      <c r="K901" s="75"/>
      <c r="L901" s="126"/>
      <c r="M901" s="77"/>
      <c r="N901" s="77"/>
      <c r="Q901"/>
    </row>
    <row r="902" spans="1:17" s="4" customFormat="1">
      <c r="A902" s="71"/>
      <c r="B902" s="71"/>
      <c r="C902" s="58"/>
      <c r="D902" s="58"/>
      <c r="E902" s="72"/>
      <c r="F902" s="141" t="str">
        <f>IF(G902&lt;&gt;"",IF(COUNTIF(種名候補リスト,G902)&gt;0,VLOOKUP(G902,種名候補!$C$2:$D$42,2,0),""),"")</f>
        <v/>
      </c>
      <c r="G902" s="73"/>
      <c r="H902" s="74"/>
      <c r="I902" s="71"/>
      <c r="J902" s="76"/>
      <c r="K902" s="75"/>
      <c r="L902" s="126"/>
      <c r="M902" s="77"/>
      <c r="N902" s="77"/>
      <c r="Q902"/>
    </row>
    <row r="903" spans="1:17" s="4" customFormat="1">
      <c r="A903" s="71"/>
      <c r="B903" s="71"/>
      <c r="C903" s="58"/>
      <c r="D903" s="58"/>
      <c r="E903" s="72"/>
      <c r="F903" s="141" t="str">
        <f>IF(G903&lt;&gt;"",IF(COUNTIF(種名候補リスト,G903)&gt;0,VLOOKUP(G903,種名候補!$C$2:$D$42,2,0),""),"")</f>
        <v/>
      </c>
      <c r="G903" s="73"/>
      <c r="H903" s="74"/>
      <c r="I903" s="71"/>
      <c r="J903" s="76"/>
      <c r="K903" s="75"/>
      <c r="L903" s="126"/>
      <c r="M903" s="77"/>
      <c r="N903" s="77"/>
      <c r="Q903"/>
    </row>
    <row r="904" spans="1:17" s="4" customFormat="1">
      <c r="A904" s="71"/>
      <c r="B904" s="71"/>
      <c r="C904" s="58"/>
      <c r="D904" s="58"/>
      <c r="E904" s="72"/>
      <c r="F904" s="141" t="str">
        <f>IF(G904&lt;&gt;"",IF(COUNTIF(種名候補リスト,G904)&gt;0,VLOOKUP(G904,種名候補!$C$2:$D$42,2,0),""),"")</f>
        <v/>
      </c>
      <c r="G904" s="73"/>
      <c r="H904" s="74"/>
      <c r="I904" s="71"/>
      <c r="J904" s="76"/>
      <c r="K904" s="75"/>
      <c r="L904" s="126"/>
      <c r="M904" s="77"/>
      <c r="N904" s="77"/>
      <c r="Q904"/>
    </row>
    <row r="905" spans="1:17" s="4" customFormat="1">
      <c r="A905" s="71"/>
      <c r="B905" s="71"/>
      <c r="C905" s="58"/>
      <c r="D905" s="58"/>
      <c r="E905" s="72"/>
      <c r="F905" s="141" t="str">
        <f>IF(G905&lt;&gt;"",IF(COUNTIF(種名候補リスト,G905)&gt;0,VLOOKUP(G905,種名候補!$C$2:$D$42,2,0),""),"")</f>
        <v/>
      </c>
      <c r="G905" s="73"/>
      <c r="H905" s="74"/>
      <c r="I905" s="71"/>
      <c r="J905" s="76"/>
      <c r="K905" s="75"/>
      <c r="L905" s="126"/>
      <c r="M905" s="77"/>
      <c r="N905" s="77"/>
      <c r="Q905"/>
    </row>
    <row r="906" spans="1:17" s="4" customFormat="1">
      <c r="A906" s="71"/>
      <c r="B906" s="71"/>
      <c r="C906" s="58"/>
      <c r="D906" s="58"/>
      <c r="E906" s="72"/>
      <c r="F906" s="141" t="str">
        <f>IF(G906&lt;&gt;"",IF(COUNTIF(種名候補リスト,G906)&gt;0,VLOOKUP(G906,種名候補!$C$2:$D$42,2,0),""),"")</f>
        <v/>
      </c>
      <c r="G906" s="73"/>
      <c r="H906" s="74"/>
      <c r="I906" s="71"/>
      <c r="J906" s="76"/>
      <c r="K906" s="75"/>
      <c r="L906" s="126"/>
      <c r="M906" s="77"/>
      <c r="N906" s="77"/>
      <c r="Q906"/>
    </row>
    <row r="907" spans="1:17" s="4" customFormat="1">
      <c r="A907" s="71"/>
      <c r="B907" s="71"/>
      <c r="C907" s="58"/>
      <c r="D907" s="58"/>
      <c r="E907" s="72"/>
      <c r="F907" s="141" t="str">
        <f>IF(G907&lt;&gt;"",IF(COUNTIF(種名候補リスト,G907)&gt;0,VLOOKUP(G907,種名候補!$C$2:$D$42,2,0),""),"")</f>
        <v/>
      </c>
      <c r="G907" s="73"/>
      <c r="H907" s="74"/>
      <c r="I907" s="71"/>
      <c r="J907" s="76"/>
      <c r="K907" s="75"/>
      <c r="L907" s="126"/>
      <c r="M907" s="77"/>
      <c r="N907" s="77"/>
      <c r="Q907"/>
    </row>
    <row r="908" spans="1:17" s="4" customFormat="1">
      <c r="A908" s="71"/>
      <c r="B908" s="71"/>
      <c r="C908" s="58"/>
      <c r="D908" s="58"/>
      <c r="E908" s="72"/>
      <c r="F908" s="141" t="str">
        <f>IF(G908&lt;&gt;"",IF(COUNTIF(種名候補リスト,G908)&gt;0,VLOOKUP(G908,種名候補!$C$2:$D$42,2,0),""),"")</f>
        <v/>
      </c>
      <c r="G908" s="73"/>
      <c r="H908" s="74"/>
      <c r="I908" s="71"/>
      <c r="J908" s="76"/>
      <c r="K908" s="75"/>
      <c r="L908" s="126"/>
      <c r="M908" s="77"/>
      <c r="N908" s="77"/>
      <c r="Q908"/>
    </row>
    <row r="909" spans="1:17" s="4" customFormat="1">
      <c r="A909" s="71"/>
      <c r="B909" s="71"/>
      <c r="C909" s="58"/>
      <c r="D909" s="58"/>
      <c r="E909" s="72"/>
      <c r="F909" s="141" t="str">
        <f>IF(G909&lt;&gt;"",IF(COUNTIF(種名候補リスト,G909)&gt;0,VLOOKUP(G909,種名候補!$C$2:$D$42,2,0),""),"")</f>
        <v/>
      </c>
      <c r="G909" s="73"/>
      <c r="H909" s="74"/>
      <c r="I909" s="71"/>
      <c r="J909" s="76"/>
      <c r="K909" s="75"/>
      <c r="L909" s="126"/>
      <c r="M909" s="77"/>
      <c r="N909" s="77"/>
      <c r="Q909"/>
    </row>
    <row r="910" spans="1:17" s="4" customFormat="1">
      <c r="A910" s="71"/>
      <c r="B910" s="71"/>
      <c r="C910" s="58"/>
      <c r="D910" s="58"/>
      <c r="E910" s="72"/>
      <c r="F910" s="141" t="str">
        <f>IF(G910&lt;&gt;"",IF(COUNTIF(種名候補リスト,G910)&gt;0,VLOOKUP(G910,種名候補!$C$2:$D$42,2,0),""),"")</f>
        <v/>
      </c>
      <c r="G910" s="73"/>
      <c r="H910" s="74"/>
      <c r="I910" s="71"/>
      <c r="J910" s="76"/>
      <c r="K910" s="75"/>
      <c r="L910" s="126"/>
      <c r="M910" s="77"/>
      <c r="N910" s="77"/>
      <c r="Q910"/>
    </row>
    <row r="911" spans="1:17" s="4" customFormat="1">
      <c r="A911" s="71"/>
      <c r="B911" s="71"/>
      <c r="C911" s="58"/>
      <c r="D911" s="58"/>
      <c r="E911" s="72"/>
      <c r="F911" s="141" t="str">
        <f>IF(G911&lt;&gt;"",IF(COUNTIF(種名候補リスト,G911)&gt;0,VLOOKUP(G911,種名候補!$C$2:$D$42,2,0),""),"")</f>
        <v/>
      </c>
      <c r="G911" s="73"/>
      <c r="H911" s="74"/>
      <c r="I911" s="71"/>
      <c r="J911" s="76"/>
      <c r="K911" s="75"/>
      <c r="L911" s="126"/>
      <c r="M911" s="77"/>
      <c r="N911" s="77"/>
      <c r="Q911"/>
    </row>
    <row r="912" spans="1:17" s="4" customFormat="1">
      <c r="A912" s="71"/>
      <c r="B912" s="71"/>
      <c r="C912" s="58"/>
      <c r="D912" s="58"/>
      <c r="E912" s="72"/>
      <c r="F912" s="141" t="str">
        <f>IF(G912&lt;&gt;"",IF(COUNTIF(種名候補リスト,G912)&gt;0,VLOOKUP(G912,種名候補!$C$2:$D$42,2,0),""),"")</f>
        <v/>
      </c>
      <c r="G912" s="73"/>
      <c r="H912" s="74"/>
      <c r="I912" s="71"/>
      <c r="J912" s="76"/>
      <c r="K912" s="75"/>
      <c r="L912" s="126"/>
      <c r="M912" s="77"/>
      <c r="N912" s="77"/>
      <c r="Q912"/>
    </row>
    <row r="913" spans="1:17" s="4" customFormat="1">
      <c r="A913" s="71"/>
      <c r="B913" s="71"/>
      <c r="C913" s="58"/>
      <c r="D913" s="58"/>
      <c r="E913" s="72"/>
      <c r="F913" s="141" t="str">
        <f>IF(G913&lt;&gt;"",IF(COUNTIF(種名候補リスト,G913)&gt;0,VLOOKUP(G913,種名候補!$C$2:$D$42,2,0),""),"")</f>
        <v/>
      </c>
      <c r="G913" s="73"/>
      <c r="H913" s="74"/>
      <c r="I913" s="71"/>
      <c r="J913" s="76"/>
      <c r="K913" s="75"/>
      <c r="L913" s="126"/>
      <c r="M913" s="77"/>
      <c r="N913" s="77"/>
      <c r="Q913"/>
    </row>
    <row r="914" spans="1:17" s="4" customFormat="1">
      <c r="A914" s="71"/>
      <c r="B914" s="71"/>
      <c r="C914" s="58"/>
      <c r="D914" s="58"/>
      <c r="E914" s="72"/>
      <c r="F914" s="141" t="str">
        <f>IF(G914&lt;&gt;"",IF(COUNTIF(種名候補リスト,G914)&gt;0,VLOOKUP(G914,種名候補!$C$2:$D$42,2,0),""),"")</f>
        <v/>
      </c>
      <c r="G914" s="73"/>
      <c r="H914" s="74"/>
      <c r="I914" s="71"/>
      <c r="J914" s="76"/>
      <c r="K914" s="75"/>
      <c r="L914" s="126"/>
      <c r="M914" s="77"/>
      <c r="N914" s="77"/>
      <c r="Q914"/>
    </row>
    <row r="915" spans="1:17" s="4" customFormat="1">
      <c r="A915" s="71"/>
      <c r="B915" s="71"/>
      <c r="C915" s="58"/>
      <c r="D915" s="58"/>
      <c r="E915" s="72"/>
      <c r="F915" s="141" t="str">
        <f>IF(G915&lt;&gt;"",IF(COUNTIF(種名候補リスト,G915)&gt;0,VLOOKUP(G915,種名候補!$C$2:$D$42,2,0),""),"")</f>
        <v/>
      </c>
      <c r="G915" s="73"/>
      <c r="H915" s="74"/>
      <c r="I915" s="71"/>
      <c r="J915" s="76"/>
      <c r="K915" s="75"/>
      <c r="L915" s="126"/>
      <c r="M915" s="77"/>
      <c r="N915" s="77"/>
      <c r="Q915"/>
    </row>
    <row r="916" spans="1:17" s="4" customFormat="1">
      <c r="A916" s="71"/>
      <c r="B916" s="71"/>
      <c r="C916" s="58"/>
      <c r="D916" s="58"/>
      <c r="E916" s="72"/>
      <c r="F916" s="141" t="str">
        <f>IF(G916&lt;&gt;"",IF(COUNTIF(種名候補リスト,G916)&gt;0,VLOOKUP(G916,種名候補!$C$2:$D$42,2,0),""),"")</f>
        <v/>
      </c>
      <c r="G916" s="73"/>
      <c r="H916" s="74"/>
      <c r="I916" s="71"/>
      <c r="J916" s="76"/>
      <c r="K916" s="75"/>
      <c r="L916" s="126"/>
      <c r="M916" s="77"/>
      <c r="N916" s="77"/>
      <c r="Q916"/>
    </row>
    <row r="917" spans="1:17" s="4" customFormat="1">
      <c r="A917" s="71"/>
      <c r="B917" s="71"/>
      <c r="C917" s="58"/>
      <c r="D917" s="58"/>
      <c r="E917" s="72"/>
      <c r="F917" s="141" t="str">
        <f>IF(G917&lt;&gt;"",IF(COUNTIF(種名候補リスト,G917)&gt;0,VLOOKUP(G917,種名候補!$C$2:$D$42,2,0),""),"")</f>
        <v/>
      </c>
      <c r="G917" s="73"/>
      <c r="H917" s="74"/>
      <c r="I917" s="71"/>
      <c r="J917" s="76"/>
      <c r="K917" s="75"/>
      <c r="L917" s="126"/>
      <c r="M917" s="77"/>
      <c r="N917" s="77"/>
      <c r="Q917"/>
    </row>
    <row r="918" spans="1:17" s="4" customFormat="1">
      <c r="A918" s="71"/>
      <c r="B918" s="71"/>
      <c r="C918" s="58"/>
      <c r="D918" s="58"/>
      <c r="E918" s="72"/>
      <c r="F918" s="141" t="str">
        <f>IF(G918&lt;&gt;"",IF(COUNTIF(種名候補リスト,G918)&gt;0,VLOOKUP(G918,種名候補!$C$2:$D$42,2,0),""),"")</f>
        <v/>
      </c>
      <c r="G918" s="73"/>
      <c r="H918" s="74"/>
      <c r="I918" s="71"/>
      <c r="J918" s="76"/>
      <c r="K918" s="75"/>
      <c r="L918" s="126"/>
      <c r="M918" s="77"/>
      <c r="N918" s="77"/>
      <c r="Q918"/>
    </row>
    <row r="919" spans="1:17" s="4" customFormat="1">
      <c r="A919" s="71"/>
      <c r="B919" s="71"/>
      <c r="C919" s="58"/>
      <c r="D919" s="58"/>
      <c r="E919" s="72"/>
      <c r="F919" s="141" t="str">
        <f>IF(G919&lt;&gt;"",IF(COUNTIF(種名候補リスト,G919)&gt;0,VLOOKUP(G919,種名候補!$C$2:$D$42,2,0),""),"")</f>
        <v/>
      </c>
      <c r="G919" s="73"/>
      <c r="H919" s="74"/>
      <c r="I919" s="71"/>
      <c r="J919" s="76"/>
      <c r="K919" s="75"/>
      <c r="L919" s="126"/>
      <c r="M919" s="77"/>
      <c r="N919" s="77"/>
      <c r="Q919"/>
    </row>
    <row r="920" spans="1:17" s="4" customFormat="1">
      <c r="A920" s="71"/>
      <c r="B920" s="71"/>
      <c r="C920" s="58"/>
      <c r="D920" s="58"/>
      <c r="E920" s="72"/>
      <c r="F920" s="141" t="str">
        <f>IF(G920&lt;&gt;"",IF(COUNTIF(種名候補リスト,G920)&gt;0,VLOOKUP(G920,種名候補!$C$2:$D$42,2,0),""),"")</f>
        <v/>
      </c>
      <c r="G920" s="73"/>
      <c r="H920" s="74"/>
      <c r="I920" s="71"/>
      <c r="J920" s="76"/>
      <c r="K920" s="75"/>
      <c r="L920" s="126"/>
      <c r="M920" s="77"/>
      <c r="N920" s="77"/>
      <c r="Q920"/>
    </row>
    <row r="921" spans="1:17" s="4" customFormat="1">
      <c r="A921" s="71"/>
      <c r="B921" s="71"/>
      <c r="C921" s="58"/>
      <c r="D921" s="58"/>
      <c r="E921" s="72"/>
      <c r="F921" s="141" t="str">
        <f>IF(G921&lt;&gt;"",IF(COUNTIF(種名候補リスト,G921)&gt;0,VLOOKUP(G921,種名候補!$C$2:$D$42,2,0),""),"")</f>
        <v/>
      </c>
      <c r="G921" s="73"/>
      <c r="H921" s="74"/>
      <c r="I921" s="71"/>
      <c r="J921" s="76"/>
      <c r="K921" s="75"/>
      <c r="L921" s="126"/>
      <c r="M921" s="77"/>
      <c r="N921" s="77"/>
      <c r="Q921"/>
    </row>
    <row r="922" spans="1:17" s="4" customFormat="1">
      <c r="A922" s="71"/>
      <c r="B922" s="71"/>
      <c r="C922" s="58"/>
      <c r="D922" s="58"/>
      <c r="E922" s="72"/>
      <c r="F922" s="141" t="str">
        <f>IF(G922&lt;&gt;"",IF(COUNTIF(種名候補リスト,G922)&gt;0,VLOOKUP(G922,種名候補!$C$2:$D$42,2,0),""),"")</f>
        <v/>
      </c>
      <c r="G922" s="73"/>
      <c r="H922" s="74"/>
      <c r="I922" s="71"/>
      <c r="J922" s="76"/>
      <c r="K922" s="75"/>
      <c r="L922" s="126"/>
      <c r="M922" s="77"/>
      <c r="N922" s="77"/>
      <c r="Q922"/>
    </row>
    <row r="923" spans="1:17" s="4" customFormat="1">
      <c r="A923" s="71"/>
      <c r="B923" s="71"/>
      <c r="C923" s="58"/>
      <c r="D923" s="58"/>
      <c r="E923" s="72"/>
      <c r="F923" s="141" t="str">
        <f>IF(G923&lt;&gt;"",IF(COUNTIF(種名候補リスト,G923)&gt;0,VLOOKUP(G923,種名候補!$C$2:$D$42,2,0),""),"")</f>
        <v/>
      </c>
      <c r="G923" s="73"/>
      <c r="H923" s="74"/>
      <c r="I923" s="71"/>
      <c r="J923" s="76"/>
      <c r="K923" s="75"/>
      <c r="L923" s="126"/>
      <c r="M923" s="77"/>
      <c r="N923" s="77"/>
      <c r="Q923"/>
    </row>
    <row r="924" spans="1:17" s="4" customFormat="1">
      <c r="A924" s="71"/>
      <c r="B924" s="71"/>
      <c r="C924" s="58"/>
      <c r="D924" s="58"/>
      <c r="E924" s="72"/>
      <c r="F924" s="141" t="str">
        <f>IF(G924&lt;&gt;"",IF(COUNTIF(種名候補リスト,G924)&gt;0,VLOOKUP(G924,種名候補!$C$2:$D$42,2,0),""),"")</f>
        <v/>
      </c>
      <c r="G924" s="73"/>
      <c r="H924" s="74"/>
      <c r="I924" s="71"/>
      <c r="J924" s="76"/>
      <c r="K924" s="75"/>
      <c r="L924" s="126"/>
      <c r="M924" s="77"/>
      <c r="N924" s="77"/>
      <c r="Q924"/>
    </row>
    <row r="925" spans="1:17" s="4" customFormat="1">
      <c r="A925" s="71"/>
      <c r="B925" s="71"/>
      <c r="C925" s="58"/>
      <c r="D925" s="58"/>
      <c r="E925" s="72"/>
      <c r="F925" s="141" t="str">
        <f>IF(G925&lt;&gt;"",IF(COUNTIF(種名候補リスト,G925)&gt;0,VLOOKUP(G925,種名候補!$C$2:$D$42,2,0),""),"")</f>
        <v/>
      </c>
      <c r="G925" s="73"/>
      <c r="H925" s="74"/>
      <c r="I925" s="71"/>
      <c r="J925" s="76"/>
      <c r="K925" s="75"/>
      <c r="L925" s="126"/>
      <c r="M925" s="77"/>
      <c r="N925" s="77"/>
      <c r="Q925"/>
    </row>
    <row r="926" spans="1:17" s="4" customFormat="1">
      <c r="A926" s="71"/>
      <c r="B926" s="71"/>
      <c r="C926" s="58"/>
      <c r="D926" s="58"/>
      <c r="E926" s="72"/>
      <c r="F926" s="141" t="str">
        <f>IF(G926&lt;&gt;"",IF(COUNTIF(種名候補リスト,G926)&gt;0,VLOOKUP(G926,種名候補!$C$2:$D$42,2,0),""),"")</f>
        <v/>
      </c>
      <c r="G926" s="73"/>
      <c r="H926" s="74"/>
      <c r="I926" s="71"/>
      <c r="J926" s="76"/>
      <c r="K926" s="75"/>
      <c r="L926" s="126"/>
      <c r="M926" s="77"/>
      <c r="N926" s="77"/>
      <c r="Q926"/>
    </row>
    <row r="927" spans="1:17" s="4" customFormat="1">
      <c r="A927" s="71"/>
      <c r="B927" s="71"/>
      <c r="C927" s="58"/>
      <c r="D927" s="58"/>
      <c r="E927" s="72"/>
      <c r="F927" s="141" t="str">
        <f>IF(G927&lt;&gt;"",IF(COUNTIF(種名候補リスト,G927)&gt;0,VLOOKUP(G927,種名候補!$C$2:$D$42,2,0),""),"")</f>
        <v/>
      </c>
      <c r="G927" s="73"/>
      <c r="H927" s="74"/>
      <c r="I927" s="71"/>
      <c r="J927" s="76"/>
      <c r="K927" s="75"/>
      <c r="L927" s="126"/>
      <c r="M927" s="77"/>
      <c r="N927" s="77"/>
      <c r="Q927"/>
    </row>
    <row r="928" spans="1:17" s="4" customFormat="1">
      <c r="A928" s="71"/>
      <c r="B928" s="71"/>
      <c r="C928" s="58"/>
      <c r="D928" s="58"/>
      <c r="E928" s="72"/>
      <c r="F928" s="141" t="str">
        <f>IF(G928&lt;&gt;"",IF(COUNTIF(種名候補リスト,G928)&gt;0,VLOOKUP(G928,種名候補!$C$2:$D$42,2,0),""),"")</f>
        <v/>
      </c>
      <c r="G928" s="73"/>
      <c r="H928" s="74"/>
      <c r="I928" s="71"/>
      <c r="J928" s="76"/>
      <c r="K928" s="75"/>
      <c r="L928" s="126"/>
      <c r="M928" s="77"/>
      <c r="N928" s="77"/>
      <c r="Q928"/>
    </row>
    <row r="929" spans="1:17" s="4" customFormat="1">
      <c r="A929" s="71"/>
      <c r="B929" s="71"/>
      <c r="C929" s="58"/>
      <c r="D929" s="58"/>
      <c r="E929" s="72"/>
      <c r="F929" s="141" t="str">
        <f>IF(G929&lt;&gt;"",IF(COUNTIF(種名候補リスト,G929)&gt;0,VLOOKUP(G929,種名候補!$C$2:$D$42,2,0),""),"")</f>
        <v/>
      </c>
      <c r="G929" s="73"/>
      <c r="H929" s="74"/>
      <c r="I929" s="71"/>
      <c r="J929" s="76"/>
      <c r="K929" s="75"/>
      <c r="L929" s="126"/>
      <c r="M929" s="77"/>
      <c r="N929" s="77"/>
      <c r="Q929"/>
    </row>
    <row r="930" spans="1:17" s="4" customFormat="1">
      <c r="A930" s="71"/>
      <c r="B930" s="71"/>
      <c r="C930" s="58"/>
      <c r="D930" s="58"/>
      <c r="E930" s="72"/>
      <c r="F930" s="141" t="str">
        <f>IF(G930&lt;&gt;"",IF(COUNTIF(種名候補リスト,G930)&gt;0,VLOOKUP(G930,種名候補!$C$2:$D$42,2,0),""),"")</f>
        <v/>
      </c>
      <c r="G930" s="73"/>
      <c r="H930" s="74"/>
      <c r="I930" s="71"/>
      <c r="J930" s="76"/>
      <c r="K930" s="75"/>
      <c r="L930" s="126"/>
      <c r="M930" s="77"/>
      <c r="N930" s="77"/>
      <c r="Q930"/>
    </row>
    <row r="931" spans="1:17" s="4" customFormat="1">
      <c r="A931" s="71"/>
      <c r="B931" s="71"/>
      <c r="C931" s="58"/>
      <c r="D931" s="58"/>
      <c r="E931" s="72"/>
      <c r="F931" s="141" t="str">
        <f>IF(G931&lt;&gt;"",IF(COUNTIF(種名候補リスト,G931)&gt;0,VLOOKUP(G931,種名候補!$C$2:$D$42,2,0),""),"")</f>
        <v/>
      </c>
      <c r="G931" s="73"/>
      <c r="H931" s="74"/>
      <c r="I931" s="71"/>
      <c r="J931" s="76"/>
      <c r="K931" s="75"/>
      <c r="L931" s="126"/>
      <c r="M931" s="77"/>
      <c r="N931" s="77"/>
      <c r="Q931"/>
    </row>
    <row r="932" spans="1:17" s="4" customFormat="1">
      <c r="A932" s="71"/>
      <c r="B932" s="71"/>
      <c r="C932" s="58"/>
      <c r="D932" s="58"/>
      <c r="E932" s="72"/>
      <c r="F932" s="141" t="str">
        <f>IF(G932&lt;&gt;"",IF(COUNTIF(種名候補リスト,G932)&gt;0,VLOOKUP(G932,種名候補!$C$2:$D$42,2,0),""),"")</f>
        <v/>
      </c>
      <c r="G932" s="73"/>
      <c r="H932" s="74"/>
      <c r="I932" s="71"/>
      <c r="J932" s="76"/>
      <c r="K932" s="75"/>
      <c r="L932" s="126"/>
      <c r="M932" s="77"/>
      <c r="N932" s="77"/>
      <c r="Q932"/>
    </row>
    <row r="933" spans="1:17" s="4" customFormat="1">
      <c r="A933" s="71"/>
      <c r="B933" s="71"/>
      <c r="C933" s="58"/>
      <c r="D933" s="58"/>
      <c r="E933" s="72"/>
      <c r="F933" s="141" t="str">
        <f>IF(G933&lt;&gt;"",IF(COUNTIF(種名候補リスト,G933)&gt;0,VLOOKUP(G933,種名候補!$C$2:$D$42,2,0),""),"")</f>
        <v/>
      </c>
      <c r="G933" s="73"/>
      <c r="H933" s="74"/>
      <c r="I933" s="71"/>
      <c r="J933" s="76"/>
      <c r="K933" s="75"/>
      <c r="L933" s="126"/>
      <c r="M933" s="77"/>
      <c r="N933" s="77"/>
      <c r="Q933"/>
    </row>
    <row r="934" spans="1:17" s="4" customFormat="1">
      <c r="A934" s="71"/>
      <c r="B934" s="71"/>
      <c r="C934" s="58"/>
      <c r="D934" s="58"/>
      <c r="E934" s="72"/>
      <c r="F934" s="141" t="str">
        <f>IF(G934&lt;&gt;"",IF(COUNTIF(種名候補リスト,G934)&gt;0,VLOOKUP(G934,種名候補!$C$2:$D$42,2,0),""),"")</f>
        <v/>
      </c>
      <c r="G934" s="73"/>
      <c r="H934" s="74"/>
      <c r="I934" s="71"/>
      <c r="J934" s="76"/>
      <c r="K934" s="75"/>
      <c r="L934" s="126"/>
      <c r="M934" s="77"/>
      <c r="N934" s="77"/>
      <c r="Q934"/>
    </row>
    <row r="935" spans="1:17" s="4" customFormat="1">
      <c r="A935" s="71"/>
      <c r="B935" s="71"/>
      <c r="C935" s="58"/>
      <c r="D935" s="58"/>
      <c r="E935" s="72"/>
      <c r="F935" s="141" t="str">
        <f>IF(G935&lt;&gt;"",IF(COUNTIF(種名候補リスト,G935)&gt;0,VLOOKUP(G935,種名候補!$C$2:$D$42,2,0),""),"")</f>
        <v/>
      </c>
      <c r="G935" s="73"/>
      <c r="H935" s="74"/>
      <c r="I935" s="71"/>
      <c r="J935" s="76"/>
      <c r="K935" s="75"/>
      <c r="L935" s="126"/>
      <c r="M935" s="77"/>
      <c r="N935" s="77"/>
      <c r="Q935"/>
    </row>
    <row r="936" spans="1:17" s="4" customFormat="1">
      <c r="A936" s="71"/>
      <c r="B936" s="71"/>
      <c r="C936" s="58"/>
      <c r="D936" s="58"/>
      <c r="E936" s="72"/>
      <c r="F936" s="141" t="str">
        <f>IF(G936&lt;&gt;"",IF(COUNTIF(種名候補リスト,G936)&gt;0,VLOOKUP(G936,種名候補!$C$2:$D$42,2,0),""),"")</f>
        <v/>
      </c>
      <c r="G936" s="73"/>
      <c r="H936" s="74"/>
      <c r="I936" s="71"/>
      <c r="J936" s="76"/>
      <c r="K936" s="75"/>
      <c r="L936" s="126"/>
      <c r="M936" s="77"/>
      <c r="N936" s="77"/>
      <c r="Q936"/>
    </row>
    <row r="937" spans="1:17" s="4" customFormat="1">
      <c r="A937" s="71"/>
      <c r="B937" s="71"/>
      <c r="C937" s="58"/>
      <c r="D937" s="58"/>
      <c r="E937" s="72"/>
      <c r="F937" s="141" t="str">
        <f>IF(G937&lt;&gt;"",IF(COUNTIF(種名候補リスト,G937)&gt;0,VLOOKUP(G937,種名候補!$C$2:$D$42,2,0),""),"")</f>
        <v/>
      </c>
      <c r="G937" s="73"/>
      <c r="H937" s="74"/>
      <c r="I937" s="71"/>
      <c r="J937" s="76"/>
      <c r="K937" s="75"/>
      <c r="L937" s="126"/>
      <c r="M937" s="77"/>
      <c r="N937" s="77"/>
      <c r="Q937"/>
    </row>
    <row r="938" spans="1:17" s="4" customFormat="1">
      <c r="A938" s="71"/>
      <c r="B938" s="71"/>
      <c r="C938" s="58"/>
      <c r="D938" s="58"/>
      <c r="E938" s="72"/>
      <c r="F938" s="141" t="str">
        <f>IF(G938&lt;&gt;"",IF(COUNTIF(種名候補リスト,G938)&gt;0,VLOOKUP(G938,種名候補!$C$2:$D$42,2,0),""),"")</f>
        <v/>
      </c>
      <c r="G938" s="73"/>
      <c r="H938" s="74"/>
      <c r="I938" s="71"/>
      <c r="J938" s="76"/>
      <c r="K938" s="75"/>
      <c r="L938" s="126"/>
      <c r="M938" s="77"/>
      <c r="N938" s="77"/>
      <c r="Q938"/>
    </row>
    <row r="939" spans="1:17" s="4" customFormat="1">
      <c r="A939" s="71"/>
      <c r="B939" s="71"/>
      <c r="C939" s="58"/>
      <c r="D939" s="58"/>
      <c r="E939" s="72"/>
      <c r="F939" s="141" t="str">
        <f>IF(G939&lt;&gt;"",IF(COUNTIF(種名候補リスト,G939)&gt;0,VLOOKUP(G939,種名候補!$C$2:$D$42,2,0),""),"")</f>
        <v/>
      </c>
      <c r="G939" s="73"/>
      <c r="H939" s="74"/>
      <c r="I939" s="71"/>
      <c r="J939" s="76"/>
      <c r="K939" s="75"/>
      <c r="L939" s="126"/>
      <c r="M939" s="77"/>
      <c r="N939" s="77"/>
      <c r="Q939"/>
    </row>
    <row r="940" spans="1:17" s="4" customFormat="1">
      <c r="A940" s="71"/>
      <c r="B940" s="71"/>
      <c r="C940" s="58"/>
      <c r="D940" s="58"/>
      <c r="E940" s="72"/>
      <c r="F940" s="141" t="str">
        <f>IF(G940&lt;&gt;"",IF(COUNTIF(種名候補リスト,G940)&gt;0,VLOOKUP(G940,種名候補!$C$2:$D$42,2,0),""),"")</f>
        <v/>
      </c>
      <c r="G940" s="73"/>
      <c r="H940" s="74"/>
      <c r="I940" s="71"/>
      <c r="J940" s="76"/>
      <c r="K940" s="75"/>
      <c r="L940" s="126"/>
      <c r="M940" s="77"/>
      <c r="N940" s="77"/>
      <c r="Q940"/>
    </row>
    <row r="941" spans="1:17" s="4" customFormat="1">
      <c r="A941" s="71"/>
      <c r="B941" s="71"/>
      <c r="C941" s="58"/>
      <c r="D941" s="58"/>
      <c r="E941" s="72"/>
      <c r="F941" s="141" t="str">
        <f>IF(G941&lt;&gt;"",IF(COUNTIF(種名候補リスト,G941)&gt;0,VLOOKUP(G941,種名候補!$C$2:$D$42,2,0),""),"")</f>
        <v/>
      </c>
      <c r="G941" s="73"/>
      <c r="H941" s="74"/>
      <c r="I941" s="71"/>
      <c r="J941" s="76"/>
      <c r="K941" s="75"/>
      <c r="L941" s="126"/>
      <c r="M941" s="77"/>
      <c r="N941" s="77"/>
      <c r="Q941"/>
    </row>
    <row r="942" spans="1:17" s="4" customFormat="1">
      <c r="A942" s="71"/>
      <c r="B942" s="71"/>
      <c r="C942" s="58"/>
      <c r="D942" s="58"/>
      <c r="E942" s="72"/>
      <c r="F942" s="141" t="str">
        <f>IF(G942&lt;&gt;"",IF(COUNTIF(種名候補リスト,G942)&gt;0,VLOOKUP(G942,種名候補!$C$2:$D$42,2,0),""),"")</f>
        <v/>
      </c>
      <c r="G942" s="73"/>
      <c r="H942" s="74"/>
      <c r="I942" s="71"/>
      <c r="J942" s="76"/>
      <c r="K942" s="75"/>
      <c r="L942" s="126"/>
      <c r="M942" s="77"/>
      <c r="N942" s="77"/>
      <c r="Q942"/>
    </row>
    <row r="943" spans="1:17" s="4" customFormat="1">
      <c r="A943" s="71"/>
      <c r="B943" s="71"/>
      <c r="C943" s="58"/>
      <c r="D943" s="58"/>
      <c r="E943" s="72"/>
      <c r="F943" s="141" t="str">
        <f>IF(G943&lt;&gt;"",IF(COUNTIF(種名候補リスト,G943)&gt;0,VLOOKUP(G943,種名候補!$C$2:$D$42,2,0),""),"")</f>
        <v/>
      </c>
      <c r="G943" s="73"/>
      <c r="H943" s="74"/>
      <c r="I943" s="71"/>
      <c r="J943" s="76"/>
      <c r="K943" s="75"/>
      <c r="L943" s="126"/>
      <c r="M943" s="77"/>
      <c r="N943" s="77"/>
      <c r="Q943"/>
    </row>
    <row r="944" spans="1:17" s="4" customFormat="1">
      <c r="A944" s="71"/>
      <c r="B944" s="71"/>
      <c r="C944" s="58"/>
      <c r="D944" s="58"/>
      <c r="E944" s="72"/>
      <c r="F944" s="141" t="str">
        <f>IF(G944&lt;&gt;"",IF(COUNTIF(種名候補リスト,G944)&gt;0,VLOOKUP(G944,種名候補!$C$2:$D$42,2,0),""),"")</f>
        <v/>
      </c>
      <c r="G944" s="73"/>
      <c r="H944" s="74"/>
      <c r="I944" s="71"/>
      <c r="J944" s="76"/>
      <c r="K944" s="75"/>
      <c r="L944" s="126"/>
      <c r="M944" s="77"/>
      <c r="N944" s="77"/>
      <c r="Q944"/>
    </row>
    <row r="945" spans="1:17" s="4" customFormat="1">
      <c r="A945" s="71"/>
      <c r="B945" s="71"/>
      <c r="C945" s="58"/>
      <c r="D945" s="58"/>
      <c r="E945" s="72"/>
      <c r="F945" s="141" t="str">
        <f>IF(G945&lt;&gt;"",IF(COUNTIF(種名候補リスト,G945)&gt;0,VLOOKUP(G945,種名候補!$C$2:$D$42,2,0),""),"")</f>
        <v/>
      </c>
      <c r="G945" s="73"/>
      <c r="H945" s="74"/>
      <c r="I945" s="71"/>
      <c r="J945" s="76"/>
      <c r="K945" s="75"/>
      <c r="L945" s="126"/>
      <c r="M945" s="77"/>
      <c r="N945" s="77"/>
      <c r="Q945"/>
    </row>
    <row r="946" spans="1:17" s="4" customFormat="1">
      <c r="A946" s="71"/>
      <c r="B946" s="71"/>
      <c r="C946" s="58"/>
      <c r="D946" s="58"/>
      <c r="E946" s="72"/>
      <c r="F946" s="141" t="str">
        <f>IF(G946&lt;&gt;"",IF(COUNTIF(種名候補リスト,G946)&gt;0,VLOOKUP(G946,種名候補!$C$2:$D$42,2,0),""),"")</f>
        <v/>
      </c>
      <c r="G946" s="73"/>
      <c r="H946" s="74"/>
      <c r="I946" s="71"/>
      <c r="J946" s="76"/>
      <c r="K946" s="75"/>
      <c r="L946" s="126"/>
      <c r="M946" s="77"/>
      <c r="N946" s="77"/>
      <c r="Q946"/>
    </row>
    <row r="947" spans="1:17" s="4" customFormat="1">
      <c r="A947" s="71"/>
      <c r="B947" s="71"/>
      <c r="C947" s="58"/>
      <c r="D947" s="58"/>
      <c r="E947" s="72"/>
      <c r="F947" s="141" t="str">
        <f>IF(G947&lt;&gt;"",IF(COUNTIF(種名候補リスト,G947)&gt;0,VLOOKUP(G947,種名候補!$C$2:$D$42,2,0),""),"")</f>
        <v/>
      </c>
      <c r="G947" s="73"/>
      <c r="H947" s="74"/>
      <c r="I947" s="71"/>
      <c r="J947" s="76"/>
      <c r="K947" s="75"/>
      <c r="L947" s="126"/>
      <c r="M947" s="77"/>
      <c r="N947" s="77"/>
      <c r="Q947"/>
    </row>
    <row r="948" spans="1:17" s="4" customFormat="1">
      <c r="A948" s="71"/>
      <c r="B948" s="71"/>
      <c r="C948" s="58"/>
      <c r="D948" s="58"/>
      <c r="E948" s="72"/>
      <c r="F948" s="141" t="str">
        <f>IF(G948&lt;&gt;"",IF(COUNTIF(種名候補リスト,G948)&gt;0,VLOOKUP(G948,種名候補!$C$2:$D$42,2,0),""),"")</f>
        <v/>
      </c>
      <c r="G948" s="73"/>
      <c r="H948" s="74"/>
      <c r="I948" s="71"/>
      <c r="J948" s="76"/>
      <c r="K948" s="75"/>
      <c r="L948" s="126"/>
      <c r="M948" s="77"/>
      <c r="N948" s="77"/>
      <c r="Q948"/>
    </row>
    <row r="949" spans="1:17" s="4" customFormat="1">
      <c r="A949" s="71"/>
      <c r="B949" s="71"/>
      <c r="C949" s="58"/>
      <c r="D949" s="58"/>
      <c r="E949" s="72"/>
      <c r="F949" s="141" t="str">
        <f>IF(G949&lt;&gt;"",IF(COUNTIF(種名候補リスト,G949)&gt;0,VLOOKUP(G949,種名候補!$C$2:$D$42,2,0),""),"")</f>
        <v/>
      </c>
      <c r="G949" s="73"/>
      <c r="H949" s="74"/>
      <c r="I949" s="71"/>
      <c r="J949" s="76"/>
      <c r="K949" s="75"/>
      <c r="L949" s="126"/>
      <c r="M949" s="77"/>
      <c r="N949" s="77"/>
      <c r="Q949"/>
    </row>
    <row r="950" spans="1:17" s="4" customFormat="1">
      <c r="A950" s="71"/>
      <c r="B950" s="71"/>
      <c r="C950" s="58"/>
      <c r="D950" s="58"/>
      <c r="E950" s="72"/>
      <c r="F950" s="141" t="str">
        <f>IF(G950&lt;&gt;"",IF(COUNTIF(種名候補リスト,G950)&gt;0,VLOOKUP(G950,種名候補!$C$2:$D$42,2,0),""),"")</f>
        <v/>
      </c>
      <c r="G950" s="73"/>
      <c r="H950" s="74"/>
      <c r="I950" s="71"/>
      <c r="J950" s="76"/>
      <c r="K950" s="75"/>
      <c r="L950" s="126"/>
      <c r="M950" s="77"/>
      <c r="N950" s="77"/>
      <c r="Q950"/>
    </row>
    <row r="951" spans="1:17" s="4" customFormat="1">
      <c r="A951" s="71"/>
      <c r="B951" s="71"/>
      <c r="C951" s="58"/>
      <c r="D951" s="58"/>
      <c r="E951" s="72"/>
      <c r="F951" s="141" t="str">
        <f>IF(G951&lt;&gt;"",IF(COUNTIF(種名候補リスト,G951)&gt;0,VLOOKUP(G951,種名候補!$C$2:$D$42,2,0),""),"")</f>
        <v/>
      </c>
      <c r="G951" s="73"/>
      <c r="H951" s="74"/>
      <c r="I951" s="71"/>
      <c r="J951" s="76"/>
      <c r="K951" s="75"/>
      <c r="L951" s="126"/>
      <c r="M951" s="77"/>
      <c r="N951" s="77"/>
      <c r="Q951"/>
    </row>
    <row r="952" spans="1:17" s="4" customFormat="1">
      <c r="A952" s="71"/>
      <c r="B952" s="71"/>
      <c r="C952" s="58"/>
      <c r="D952" s="58"/>
      <c r="E952" s="72"/>
      <c r="F952" s="141" t="str">
        <f>IF(G952&lt;&gt;"",IF(COUNTIF(種名候補リスト,G952)&gt;0,VLOOKUP(G952,種名候補!$C$2:$D$42,2,0),""),"")</f>
        <v/>
      </c>
      <c r="G952" s="73"/>
      <c r="H952" s="74"/>
      <c r="I952" s="71"/>
      <c r="J952" s="76"/>
      <c r="K952" s="75"/>
      <c r="L952" s="126"/>
      <c r="M952" s="77"/>
      <c r="N952" s="77"/>
      <c r="Q952"/>
    </row>
    <row r="953" spans="1:17" s="4" customFormat="1">
      <c r="A953" s="71"/>
      <c r="B953" s="71"/>
      <c r="C953" s="58"/>
      <c r="D953" s="58"/>
      <c r="E953" s="72"/>
      <c r="F953" s="141" t="str">
        <f>IF(G953&lt;&gt;"",IF(COUNTIF(種名候補リスト,G953)&gt;0,VLOOKUP(G953,種名候補!$C$2:$D$42,2,0),""),"")</f>
        <v/>
      </c>
      <c r="G953" s="73"/>
      <c r="H953" s="74"/>
      <c r="I953" s="71"/>
      <c r="J953" s="76"/>
      <c r="K953" s="75"/>
      <c r="L953" s="126"/>
      <c r="M953" s="77"/>
      <c r="N953" s="77"/>
      <c r="Q953"/>
    </row>
    <row r="954" spans="1:17" s="4" customFormat="1">
      <c r="A954" s="71"/>
      <c r="B954" s="71"/>
      <c r="C954" s="58"/>
      <c r="D954" s="58"/>
      <c r="E954" s="72"/>
      <c r="F954" s="141" t="str">
        <f>IF(G954&lt;&gt;"",IF(COUNTIF(種名候補リスト,G954)&gt;0,VLOOKUP(G954,種名候補!$C$2:$D$42,2,0),""),"")</f>
        <v/>
      </c>
      <c r="G954" s="73"/>
      <c r="H954" s="74"/>
      <c r="I954" s="71"/>
      <c r="J954" s="76"/>
      <c r="K954" s="75"/>
      <c r="L954" s="126"/>
      <c r="M954" s="77"/>
      <c r="N954" s="77"/>
      <c r="Q954"/>
    </row>
    <row r="955" spans="1:17" s="4" customFormat="1">
      <c r="A955" s="71"/>
      <c r="B955" s="71"/>
      <c r="C955" s="58"/>
      <c r="D955" s="58"/>
      <c r="E955" s="72"/>
      <c r="F955" s="141" t="str">
        <f>IF(G955&lt;&gt;"",IF(COUNTIF(種名候補リスト,G955)&gt;0,VLOOKUP(G955,種名候補!$C$2:$D$42,2,0),""),"")</f>
        <v/>
      </c>
      <c r="G955" s="73"/>
      <c r="H955" s="74"/>
      <c r="I955" s="71"/>
      <c r="J955" s="76"/>
      <c r="K955" s="75"/>
      <c r="L955" s="126"/>
      <c r="M955" s="77"/>
      <c r="N955" s="77"/>
      <c r="Q955"/>
    </row>
    <row r="956" spans="1:17" s="4" customFormat="1">
      <c r="A956" s="71"/>
      <c r="B956" s="71"/>
      <c r="C956" s="58"/>
      <c r="D956" s="58"/>
      <c r="E956" s="72"/>
      <c r="F956" s="141" t="str">
        <f>IF(G956&lt;&gt;"",IF(COUNTIF(種名候補リスト,G956)&gt;0,VLOOKUP(G956,種名候補!$C$2:$D$42,2,0),""),"")</f>
        <v/>
      </c>
      <c r="G956" s="73"/>
      <c r="H956" s="74"/>
      <c r="I956" s="71"/>
      <c r="J956" s="76"/>
      <c r="K956" s="75"/>
      <c r="L956" s="126"/>
      <c r="M956" s="77"/>
      <c r="N956" s="77"/>
      <c r="Q956"/>
    </row>
    <row r="957" spans="1:17" s="4" customFormat="1">
      <c r="A957" s="71"/>
      <c r="B957" s="71"/>
      <c r="C957" s="58"/>
      <c r="D957" s="58"/>
      <c r="E957" s="72"/>
      <c r="F957" s="141" t="str">
        <f>IF(G957&lt;&gt;"",IF(COUNTIF(種名候補リスト,G957)&gt;0,VLOOKUP(G957,種名候補!$C$2:$D$42,2,0),""),"")</f>
        <v/>
      </c>
      <c r="G957" s="73"/>
      <c r="H957" s="74"/>
      <c r="I957" s="71"/>
      <c r="J957" s="76"/>
      <c r="K957" s="75"/>
      <c r="L957" s="126"/>
      <c r="M957" s="77"/>
      <c r="N957" s="77"/>
      <c r="Q957"/>
    </row>
    <row r="958" spans="1:17" s="4" customFormat="1">
      <c r="A958" s="71"/>
      <c r="B958" s="71"/>
      <c r="C958" s="58"/>
      <c r="D958" s="58"/>
      <c r="E958" s="72"/>
      <c r="F958" s="141" t="str">
        <f>IF(G958&lt;&gt;"",IF(COUNTIF(種名候補リスト,G958)&gt;0,VLOOKUP(G958,種名候補!$C$2:$D$42,2,0),""),"")</f>
        <v/>
      </c>
      <c r="G958" s="73"/>
      <c r="H958" s="74"/>
      <c r="I958" s="71"/>
      <c r="J958" s="76"/>
      <c r="K958" s="75"/>
      <c r="L958" s="126"/>
      <c r="M958" s="77"/>
      <c r="N958" s="77"/>
      <c r="Q958"/>
    </row>
    <row r="959" spans="1:17" s="4" customFormat="1">
      <c r="A959" s="71"/>
      <c r="B959" s="71"/>
      <c r="C959" s="58"/>
      <c r="D959" s="58"/>
      <c r="E959" s="72"/>
      <c r="F959" s="141" t="str">
        <f>IF(G959&lt;&gt;"",IF(COUNTIF(種名候補リスト,G959)&gt;0,VLOOKUP(G959,種名候補!$C$2:$D$42,2,0),""),"")</f>
        <v/>
      </c>
      <c r="G959" s="73"/>
      <c r="H959" s="74"/>
      <c r="I959" s="71"/>
      <c r="J959" s="76"/>
      <c r="K959" s="75"/>
      <c r="L959" s="126"/>
      <c r="M959" s="77"/>
      <c r="N959" s="77"/>
      <c r="Q959"/>
    </row>
    <row r="960" spans="1:17" s="4" customFormat="1">
      <c r="A960" s="71"/>
      <c r="B960" s="71"/>
      <c r="C960" s="58"/>
      <c r="D960" s="58"/>
      <c r="E960" s="72"/>
      <c r="F960" s="141" t="str">
        <f>IF(G960&lt;&gt;"",IF(COUNTIF(種名候補リスト,G960)&gt;0,VLOOKUP(G960,種名候補!$C$2:$D$42,2,0),""),"")</f>
        <v/>
      </c>
      <c r="G960" s="73"/>
      <c r="H960" s="74"/>
      <c r="I960" s="71"/>
      <c r="J960" s="76"/>
      <c r="K960" s="75"/>
      <c r="L960" s="126"/>
      <c r="M960" s="77"/>
      <c r="N960" s="77"/>
      <c r="Q960"/>
    </row>
    <row r="961" spans="1:17" s="4" customFormat="1">
      <c r="A961" s="71"/>
      <c r="B961" s="71"/>
      <c r="C961" s="58"/>
      <c r="D961" s="58"/>
      <c r="E961" s="72"/>
      <c r="F961" s="141" t="str">
        <f>IF(G961&lt;&gt;"",IF(COUNTIF(種名候補リスト,G961)&gt;0,VLOOKUP(G961,種名候補!$C$2:$D$42,2,0),""),"")</f>
        <v/>
      </c>
      <c r="G961" s="73"/>
      <c r="H961" s="74"/>
      <c r="I961" s="71"/>
      <c r="J961" s="76"/>
      <c r="K961" s="75"/>
      <c r="L961" s="126"/>
      <c r="M961" s="77"/>
      <c r="N961" s="77"/>
      <c r="Q961"/>
    </row>
    <row r="962" spans="1:17" s="4" customFormat="1">
      <c r="A962" s="71"/>
      <c r="B962" s="71"/>
      <c r="C962" s="58"/>
      <c r="D962" s="58"/>
      <c r="E962" s="72"/>
      <c r="F962" s="141" t="str">
        <f>IF(G962&lt;&gt;"",IF(COUNTIF(種名候補リスト,G962)&gt;0,VLOOKUP(G962,種名候補!$C$2:$D$42,2,0),""),"")</f>
        <v/>
      </c>
      <c r="G962" s="73"/>
      <c r="H962" s="74"/>
      <c r="I962" s="71"/>
      <c r="J962" s="76"/>
      <c r="K962" s="75"/>
      <c r="L962" s="126"/>
      <c r="M962" s="77"/>
      <c r="N962" s="77"/>
      <c r="Q962"/>
    </row>
    <row r="963" spans="1:17" s="4" customFormat="1">
      <c r="A963" s="71"/>
      <c r="B963" s="71"/>
      <c r="C963" s="58"/>
      <c r="D963" s="58"/>
      <c r="E963" s="72"/>
      <c r="F963" s="141" t="str">
        <f>IF(G963&lt;&gt;"",IF(COUNTIF(種名候補リスト,G963)&gt;0,VLOOKUP(G963,種名候補!$C$2:$D$42,2,0),""),"")</f>
        <v/>
      </c>
      <c r="G963" s="73"/>
      <c r="H963" s="74"/>
      <c r="I963" s="71"/>
      <c r="J963" s="76"/>
      <c r="K963" s="75"/>
      <c r="L963" s="126"/>
      <c r="M963" s="77"/>
      <c r="N963" s="77"/>
      <c r="Q963"/>
    </row>
    <row r="964" spans="1:17" s="4" customFormat="1">
      <c r="A964" s="71"/>
      <c r="B964" s="71"/>
      <c r="C964" s="58"/>
      <c r="D964" s="58"/>
      <c r="E964" s="72"/>
      <c r="F964" s="141" t="str">
        <f>IF(G964&lt;&gt;"",IF(COUNTIF(種名候補リスト,G964)&gt;0,VLOOKUP(G964,種名候補!$C$2:$D$42,2,0),""),"")</f>
        <v/>
      </c>
      <c r="G964" s="73"/>
      <c r="H964" s="74"/>
      <c r="I964" s="71"/>
      <c r="J964" s="76"/>
      <c r="K964" s="75"/>
      <c r="L964" s="126"/>
      <c r="M964" s="77"/>
      <c r="N964" s="77"/>
      <c r="Q964"/>
    </row>
    <row r="965" spans="1:17" s="4" customFormat="1">
      <c r="A965" s="71"/>
      <c r="B965" s="71"/>
      <c r="C965" s="58"/>
      <c r="D965" s="58"/>
      <c r="E965" s="72"/>
      <c r="F965" s="141" t="str">
        <f>IF(G965&lt;&gt;"",IF(COUNTIF(種名候補リスト,G965)&gt;0,VLOOKUP(G965,種名候補!$C$2:$D$42,2,0),""),"")</f>
        <v/>
      </c>
      <c r="G965" s="73"/>
      <c r="H965" s="74"/>
      <c r="I965" s="71"/>
      <c r="J965" s="76"/>
      <c r="K965" s="75"/>
      <c r="L965" s="126"/>
      <c r="M965" s="77"/>
      <c r="N965" s="77"/>
      <c r="Q965"/>
    </row>
    <row r="966" spans="1:17" s="4" customFormat="1">
      <c r="A966" s="71"/>
      <c r="B966" s="71"/>
      <c r="C966" s="58"/>
      <c r="D966" s="58"/>
      <c r="E966" s="72"/>
      <c r="F966" s="141" t="str">
        <f>IF(G966&lt;&gt;"",IF(COUNTIF(種名候補リスト,G966)&gt;0,VLOOKUP(G966,種名候補!$C$2:$D$42,2,0),""),"")</f>
        <v/>
      </c>
      <c r="G966" s="73"/>
      <c r="H966" s="74"/>
      <c r="I966" s="71"/>
      <c r="J966" s="76"/>
      <c r="K966" s="75"/>
      <c r="L966" s="126"/>
      <c r="M966" s="77"/>
      <c r="N966" s="77"/>
      <c r="Q966"/>
    </row>
    <row r="967" spans="1:17" s="4" customFormat="1">
      <c r="A967" s="71"/>
      <c r="B967" s="71"/>
      <c r="C967" s="58"/>
      <c r="D967" s="58"/>
      <c r="E967" s="72"/>
      <c r="F967" s="141" t="str">
        <f>IF(G967&lt;&gt;"",IF(COUNTIF(種名候補リスト,G967)&gt;0,VLOOKUP(G967,種名候補!$C$2:$D$42,2,0),""),"")</f>
        <v/>
      </c>
      <c r="G967" s="73"/>
      <c r="H967" s="74"/>
      <c r="I967" s="71"/>
      <c r="J967" s="76"/>
      <c r="K967" s="75"/>
      <c r="L967" s="126"/>
      <c r="M967" s="77"/>
      <c r="N967" s="77"/>
      <c r="Q967"/>
    </row>
    <row r="968" spans="1:17" s="4" customFormat="1">
      <c r="A968" s="71"/>
      <c r="B968" s="71"/>
      <c r="C968" s="58"/>
      <c r="D968" s="58"/>
      <c r="E968" s="72"/>
      <c r="F968" s="141" t="str">
        <f>IF(G968&lt;&gt;"",IF(COUNTIF(種名候補リスト,G968)&gt;0,VLOOKUP(G968,種名候補!$C$2:$D$42,2,0),""),"")</f>
        <v/>
      </c>
      <c r="G968" s="73"/>
      <c r="H968" s="74"/>
      <c r="I968" s="71"/>
      <c r="J968" s="76"/>
      <c r="K968" s="75"/>
      <c r="L968" s="126"/>
      <c r="M968" s="77"/>
      <c r="N968" s="77"/>
      <c r="Q968"/>
    </row>
    <row r="969" spans="1:17" s="4" customFormat="1">
      <c r="A969" s="71"/>
      <c r="B969" s="71"/>
      <c r="C969" s="58"/>
      <c r="D969" s="58"/>
      <c r="E969" s="72"/>
      <c r="F969" s="141" t="str">
        <f>IF(G969&lt;&gt;"",IF(COUNTIF(種名候補リスト,G969)&gt;0,VLOOKUP(G969,種名候補!$C$2:$D$42,2,0),""),"")</f>
        <v/>
      </c>
      <c r="G969" s="73"/>
      <c r="H969" s="74"/>
      <c r="I969" s="71"/>
      <c r="J969" s="76"/>
      <c r="K969" s="75"/>
      <c r="L969" s="126"/>
      <c r="M969" s="77"/>
      <c r="N969" s="77"/>
      <c r="Q969"/>
    </row>
    <row r="970" spans="1:17" s="4" customFormat="1">
      <c r="A970" s="71"/>
      <c r="B970" s="71"/>
      <c r="C970" s="58"/>
      <c r="D970" s="58"/>
      <c r="E970" s="72"/>
      <c r="F970" s="141" t="str">
        <f>IF(G970&lt;&gt;"",IF(COUNTIF(種名候補リスト,G970)&gt;0,VLOOKUP(G970,種名候補!$C$2:$D$42,2,0),""),"")</f>
        <v/>
      </c>
      <c r="G970" s="73"/>
      <c r="H970" s="74"/>
      <c r="I970" s="71"/>
      <c r="J970" s="76"/>
      <c r="K970" s="75"/>
      <c r="L970" s="126"/>
      <c r="M970" s="77"/>
      <c r="N970" s="77"/>
      <c r="Q970"/>
    </row>
    <row r="971" spans="1:17" s="4" customFormat="1">
      <c r="A971" s="71"/>
      <c r="B971" s="71"/>
      <c r="C971" s="58"/>
      <c r="D971" s="58"/>
      <c r="E971" s="72"/>
      <c r="F971" s="141" t="str">
        <f>IF(G971&lt;&gt;"",IF(COUNTIF(種名候補リスト,G971)&gt;0,VLOOKUP(G971,種名候補!$C$2:$D$42,2,0),""),"")</f>
        <v/>
      </c>
      <c r="G971" s="73"/>
      <c r="H971" s="74"/>
      <c r="I971" s="71"/>
      <c r="J971" s="76"/>
      <c r="K971" s="75"/>
      <c r="L971" s="126"/>
      <c r="M971" s="77"/>
      <c r="N971" s="77"/>
      <c r="Q971"/>
    </row>
    <row r="972" spans="1:17" s="4" customFormat="1">
      <c r="A972" s="71"/>
      <c r="B972" s="71"/>
      <c r="C972" s="58"/>
      <c r="D972" s="58"/>
      <c r="E972" s="72"/>
      <c r="F972" s="141" t="str">
        <f>IF(G972&lt;&gt;"",IF(COUNTIF(種名候補リスト,G972)&gt;0,VLOOKUP(G972,種名候補!$C$2:$D$42,2,0),""),"")</f>
        <v/>
      </c>
      <c r="G972" s="73"/>
      <c r="H972" s="74"/>
      <c r="I972" s="71"/>
      <c r="J972" s="76"/>
      <c r="K972" s="75"/>
      <c r="L972" s="126"/>
      <c r="M972" s="77"/>
      <c r="N972" s="77"/>
      <c r="Q972"/>
    </row>
    <row r="973" spans="1:17" s="4" customFormat="1">
      <c r="A973" s="71"/>
      <c r="B973" s="71"/>
      <c r="C973" s="58"/>
      <c r="D973" s="58"/>
      <c r="E973" s="72"/>
      <c r="F973" s="141" t="str">
        <f>IF(G973&lt;&gt;"",IF(COUNTIF(種名候補リスト,G973)&gt;0,VLOOKUP(G973,種名候補!$C$2:$D$42,2,0),""),"")</f>
        <v/>
      </c>
      <c r="G973" s="73"/>
      <c r="H973" s="74"/>
      <c r="I973" s="71"/>
      <c r="J973" s="76"/>
      <c r="K973" s="75"/>
      <c r="L973" s="126"/>
      <c r="M973" s="77"/>
      <c r="N973" s="77"/>
      <c r="Q973"/>
    </row>
    <row r="974" spans="1:17" s="4" customFormat="1">
      <c r="A974" s="71"/>
      <c r="B974" s="71"/>
      <c r="C974" s="58"/>
      <c r="D974" s="58"/>
      <c r="E974" s="72"/>
      <c r="F974" s="141" t="str">
        <f>IF(G974&lt;&gt;"",IF(COUNTIF(種名候補リスト,G974)&gt;0,VLOOKUP(G974,種名候補!$C$2:$D$42,2,0),""),"")</f>
        <v/>
      </c>
      <c r="G974" s="73"/>
      <c r="H974" s="74"/>
      <c r="I974" s="71"/>
      <c r="J974" s="76"/>
      <c r="K974" s="75"/>
      <c r="L974" s="126"/>
      <c r="M974" s="77"/>
      <c r="N974" s="77"/>
      <c r="Q974"/>
    </row>
    <row r="975" spans="1:17" s="4" customFormat="1">
      <c r="A975" s="71"/>
      <c r="B975" s="71"/>
      <c r="C975" s="58"/>
      <c r="D975" s="58"/>
      <c r="E975" s="72"/>
      <c r="F975" s="141" t="str">
        <f>IF(G975&lt;&gt;"",IF(COUNTIF(種名候補リスト,G975)&gt;0,VLOOKUP(G975,種名候補!$C$2:$D$42,2,0),""),"")</f>
        <v/>
      </c>
      <c r="G975" s="73"/>
      <c r="H975" s="74"/>
      <c r="I975" s="71"/>
      <c r="J975" s="76"/>
      <c r="K975" s="75"/>
      <c r="L975" s="126"/>
      <c r="M975" s="77"/>
      <c r="N975" s="77"/>
      <c r="Q975"/>
    </row>
    <row r="976" spans="1:17" s="4" customFormat="1">
      <c r="A976" s="71"/>
      <c r="B976" s="71"/>
      <c r="C976" s="58"/>
      <c r="D976" s="58"/>
      <c r="E976" s="72"/>
      <c r="F976" s="141" t="str">
        <f>IF(G976&lt;&gt;"",IF(COUNTIF(種名候補リスト,G976)&gt;0,VLOOKUP(G976,種名候補!$C$2:$D$42,2,0),""),"")</f>
        <v/>
      </c>
      <c r="G976" s="73"/>
      <c r="H976" s="74"/>
      <c r="I976" s="71"/>
      <c r="J976" s="76"/>
      <c r="K976" s="75"/>
      <c r="L976" s="126"/>
      <c r="M976" s="77"/>
      <c r="N976" s="77"/>
      <c r="Q976"/>
    </row>
    <row r="977" spans="1:17" s="4" customFormat="1">
      <c r="A977" s="71"/>
      <c r="B977" s="71"/>
      <c r="C977" s="58"/>
      <c r="D977" s="58"/>
      <c r="E977" s="72"/>
      <c r="F977" s="141" t="str">
        <f>IF(G977&lt;&gt;"",IF(COUNTIF(種名候補リスト,G977)&gt;0,VLOOKUP(G977,種名候補!$C$2:$D$42,2,0),""),"")</f>
        <v/>
      </c>
      <c r="G977" s="73"/>
      <c r="H977" s="74"/>
      <c r="I977" s="71"/>
      <c r="J977" s="76"/>
      <c r="K977" s="75"/>
      <c r="L977" s="126"/>
      <c r="M977" s="77"/>
      <c r="N977" s="77"/>
      <c r="Q977"/>
    </row>
    <row r="978" spans="1:17" s="4" customFormat="1">
      <c r="A978" s="71"/>
      <c r="B978" s="71"/>
      <c r="C978" s="58"/>
      <c r="D978" s="58"/>
      <c r="E978" s="72"/>
      <c r="F978" s="141" t="str">
        <f>IF(G978&lt;&gt;"",IF(COUNTIF(種名候補リスト,G978)&gt;0,VLOOKUP(G978,種名候補!$C$2:$D$42,2,0),""),"")</f>
        <v/>
      </c>
      <c r="G978" s="73"/>
      <c r="H978" s="74"/>
      <c r="I978" s="71"/>
      <c r="J978" s="76"/>
      <c r="K978" s="75"/>
      <c r="L978" s="126"/>
      <c r="M978" s="77"/>
      <c r="N978" s="77"/>
      <c r="Q978"/>
    </row>
    <row r="979" spans="1:17" s="4" customFormat="1">
      <c r="A979" s="71"/>
      <c r="B979" s="71"/>
      <c r="C979" s="58"/>
      <c r="D979" s="58"/>
      <c r="E979" s="72"/>
      <c r="F979" s="141" t="str">
        <f>IF(G979&lt;&gt;"",IF(COUNTIF(種名候補リスト,G979)&gt;0,VLOOKUP(G979,種名候補!$C$2:$D$42,2,0),""),"")</f>
        <v/>
      </c>
      <c r="G979" s="73"/>
      <c r="H979" s="74"/>
      <c r="I979" s="71"/>
      <c r="J979" s="76"/>
      <c r="K979" s="75"/>
      <c r="L979" s="126"/>
      <c r="M979" s="77"/>
      <c r="N979" s="77"/>
      <c r="Q979"/>
    </row>
    <row r="980" spans="1:17" s="4" customFormat="1">
      <c r="A980" s="71"/>
      <c r="B980" s="71"/>
      <c r="C980" s="58"/>
      <c r="D980" s="58"/>
      <c r="E980" s="72"/>
      <c r="F980" s="141" t="str">
        <f>IF(G980&lt;&gt;"",IF(COUNTIF(種名候補リスト,G980)&gt;0,VLOOKUP(G980,種名候補!$C$2:$D$42,2,0),""),"")</f>
        <v/>
      </c>
      <c r="G980" s="73"/>
      <c r="H980" s="74"/>
      <c r="I980" s="71"/>
      <c r="J980" s="76"/>
      <c r="K980" s="75"/>
      <c r="L980" s="126"/>
      <c r="M980" s="77"/>
      <c r="N980" s="77"/>
      <c r="Q980"/>
    </row>
    <row r="981" spans="1:17" s="4" customFormat="1">
      <c r="A981" s="71"/>
      <c r="B981" s="71"/>
      <c r="C981" s="58"/>
      <c r="D981" s="58"/>
      <c r="E981" s="72"/>
      <c r="F981" s="141" t="str">
        <f>IF(G981&lt;&gt;"",IF(COUNTIF(種名候補リスト,G981)&gt;0,VLOOKUP(G981,種名候補!$C$2:$D$42,2,0),""),"")</f>
        <v/>
      </c>
      <c r="G981" s="73"/>
      <c r="H981" s="74"/>
      <c r="I981" s="71"/>
      <c r="J981" s="76"/>
      <c r="K981" s="75"/>
      <c r="L981" s="126"/>
      <c r="M981" s="77"/>
      <c r="N981" s="77"/>
      <c r="Q981"/>
    </row>
    <row r="982" spans="1:17" s="4" customFormat="1">
      <c r="A982" s="71"/>
      <c r="B982" s="71"/>
      <c r="C982" s="58"/>
      <c r="D982" s="58"/>
      <c r="E982" s="72"/>
      <c r="F982" s="141" t="str">
        <f>IF(G982&lt;&gt;"",IF(COUNTIF(種名候補リスト,G982)&gt;0,VLOOKUP(G982,種名候補!$C$2:$D$42,2,0),""),"")</f>
        <v/>
      </c>
      <c r="G982" s="73"/>
      <c r="H982" s="74"/>
      <c r="I982" s="71"/>
      <c r="J982" s="76"/>
      <c r="K982" s="75"/>
      <c r="L982" s="126"/>
      <c r="M982" s="77"/>
      <c r="N982" s="77"/>
      <c r="Q982"/>
    </row>
    <row r="983" spans="1:17" s="4" customFormat="1">
      <c r="A983" s="71"/>
      <c r="B983" s="71"/>
      <c r="C983" s="58"/>
      <c r="D983" s="58"/>
      <c r="E983" s="72"/>
      <c r="F983" s="141" t="str">
        <f>IF(G983&lt;&gt;"",IF(COUNTIF(種名候補リスト,G983)&gt;0,VLOOKUP(G983,種名候補!$C$2:$D$42,2,0),""),"")</f>
        <v/>
      </c>
      <c r="G983" s="73"/>
      <c r="H983" s="74"/>
      <c r="I983" s="71"/>
      <c r="J983" s="76"/>
      <c r="K983" s="75"/>
      <c r="L983" s="126"/>
      <c r="M983" s="77"/>
      <c r="N983" s="77"/>
      <c r="Q983"/>
    </row>
    <row r="984" spans="1:17" s="4" customFormat="1">
      <c r="A984" s="71"/>
      <c r="B984" s="71"/>
      <c r="C984" s="58"/>
      <c r="D984" s="58"/>
      <c r="E984" s="72"/>
      <c r="F984" s="141" t="str">
        <f>IF(G984&lt;&gt;"",IF(COUNTIF(種名候補リスト,G984)&gt;0,VLOOKUP(G984,種名候補!$C$2:$D$42,2,0),""),"")</f>
        <v/>
      </c>
      <c r="G984" s="73"/>
      <c r="H984" s="74"/>
      <c r="I984" s="71"/>
      <c r="J984" s="76"/>
      <c r="K984" s="75"/>
      <c r="L984" s="126"/>
      <c r="M984" s="77"/>
      <c r="N984" s="77"/>
      <c r="Q984"/>
    </row>
    <row r="985" spans="1:17" s="4" customFormat="1">
      <c r="A985" s="71"/>
      <c r="B985" s="71"/>
      <c r="C985" s="58"/>
      <c r="D985" s="58"/>
      <c r="E985" s="72"/>
      <c r="F985" s="141" t="str">
        <f>IF(G985&lt;&gt;"",IF(COUNTIF(種名候補リスト,G985)&gt;0,VLOOKUP(G985,種名候補!$C$2:$D$42,2,0),""),"")</f>
        <v/>
      </c>
      <c r="G985" s="73"/>
      <c r="H985" s="74"/>
      <c r="I985" s="71"/>
      <c r="J985" s="76"/>
      <c r="K985" s="75"/>
      <c r="L985" s="126"/>
      <c r="M985" s="77"/>
      <c r="N985" s="77"/>
      <c r="Q985"/>
    </row>
    <row r="986" spans="1:17" s="4" customFormat="1">
      <c r="A986" s="71"/>
      <c r="B986" s="71"/>
      <c r="C986" s="58"/>
      <c r="D986" s="58"/>
      <c r="E986" s="72"/>
      <c r="F986" s="141" t="str">
        <f>IF(G986&lt;&gt;"",IF(COUNTIF(種名候補リスト,G986)&gt;0,VLOOKUP(G986,種名候補!$C$2:$D$42,2,0),""),"")</f>
        <v/>
      </c>
      <c r="G986" s="73"/>
      <c r="H986" s="74"/>
      <c r="I986" s="71"/>
      <c r="J986" s="76"/>
      <c r="K986" s="75"/>
      <c r="L986" s="126"/>
      <c r="M986" s="77"/>
      <c r="N986" s="77"/>
      <c r="Q986"/>
    </row>
    <row r="987" spans="1:17" s="4" customFormat="1">
      <c r="A987" s="71"/>
      <c r="B987" s="71"/>
      <c r="C987" s="58"/>
      <c r="D987" s="58"/>
      <c r="E987" s="72"/>
      <c r="F987" s="141" t="str">
        <f>IF(G987&lt;&gt;"",IF(COUNTIF(種名候補リスト,G987)&gt;0,VLOOKUP(G987,種名候補!$C$2:$D$42,2,0),""),"")</f>
        <v/>
      </c>
      <c r="G987" s="73"/>
      <c r="H987" s="74"/>
      <c r="I987" s="71"/>
      <c r="J987" s="76"/>
      <c r="K987" s="75"/>
      <c r="L987" s="126"/>
      <c r="M987" s="77"/>
      <c r="N987" s="77"/>
      <c r="Q987"/>
    </row>
    <row r="988" spans="1:17" s="4" customFormat="1">
      <c r="A988" s="71"/>
      <c r="B988" s="71"/>
      <c r="C988" s="58"/>
      <c r="D988" s="58"/>
      <c r="E988" s="72"/>
      <c r="F988" s="141" t="str">
        <f>IF(G988&lt;&gt;"",IF(COUNTIF(種名候補リスト,G988)&gt;0,VLOOKUP(G988,種名候補!$C$2:$D$42,2,0),""),"")</f>
        <v/>
      </c>
      <c r="G988" s="73"/>
      <c r="H988" s="74"/>
      <c r="I988" s="71"/>
      <c r="J988" s="76"/>
      <c r="K988" s="75"/>
      <c r="L988" s="126"/>
      <c r="M988" s="77"/>
      <c r="N988" s="77"/>
      <c r="Q988"/>
    </row>
    <row r="989" spans="1:17" s="4" customFormat="1">
      <c r="A989" s="71"/>
      <c r="B989" s="71"/>
      <c r="C989" s="58"/>
      <c r="D989" s="58"/>
      <c r="E989" s="72"/>
      <c r="F989" s="141" t="str">
        <f>IF(G989&lt;&gt;"",IF(COUNTIF(種名候補リスト,G989)&gt;0,VLOOKUP(G989,種名候補!$C$2:$D$42,2,0),""),"")</f>
        <v/>
      </c>
      <c r="G989" s="73"/>
      <c r="H989" s="74"/>
      <c r="I989" s="71"/>
      <c r="J989" s="76"/>
      <c r="K989" s="75"/>
      <c r="L989" s="126"/>
      <c r="M989" s="77"/>
      <c r="N989" s="77"/>
      <c r="Q989"/>
    </row>
    <row r="990" spans="1:17" s="4" customFormat="1">
      <c r="A990" s="71"/>
      <c r="B990" s="71"/>
      <c r="C990" s="58"/>
      <c r="D990" s="58"/>
      <c r="E990" s="72"/>
      <c r="F990" s="141" t="str">
        <f>IF(G990&lt;&gt;"",IF(COUNTIF(種名候補リスト,G990)&gt;0,VLOOKUP(G990,種名候補!$C$2:$D$42,2,0),""),"")</f>
        <v/>
      </c>
      <c r="G990" s="73"/>
      <c r="H990" s="74"/>
      <c r="I990" s="71"/>
      <c r="J990" s="76"/>
      <c r="K990" s="75"/>
      <c r="L990" s="126"/>
      <c r="M990" s="77"/>
      <c r="N990" s="77"/>
      <c r="Q990"/>
    </row>
    <row r="991" spans="1:17" s="4" customFormat="1">
      <c r="A991" s="71"/>
      <c r="B991" s="71"/>
      <c r="C991" s="58"/>
      <c r="D991" s="58"/>
      <c r="E991" s="72"/>
      <c r="F991" s="141" t="str">
        <f>IF(G991&lt;&gt;"",IF(COUNTIF(種名候補リスト,G991)&gt;0,VLOOKUP(G991,種名候補!$C$2:$D$42,2,0),""),"")</f>
        <v/>
      </c>
      <c r="G991" s="73"/>
      <c r="H991" s="74"/>
      <c r="I991" s="71"/>
      <c r="J991" s="76"/>
      <c r="K991" s="75"/>
      <c r="L991" s="126"/>
      <c r="M991" s="77"/>
      <c r="N991" s="77"/>
      <c r="Q991"/>
    </row>
    <row r="992" spans="1:17" s="4" customFormat="1">
      <c r="A992" s="71"/>
      <c r="B992" s="71"/>
      <c r="C992" s="58"/>
      <c r="D992" s="58"/>
      <c r="E992" s="72"/>
      <c r="F992" s="141" t="str">
        <f>IF(G992&lt;&gt;"",IF(COUNTIF(種名候補リスト,G992)&gt;0,VLOOKUP(G992,種名候補!$C$2:$D$42,2,0),""),"")</f>
        <v/>
      </c>
      <c r="G992" s="73"/>
      <c r="H992" s="74"/>
      <c r="I992" s="71"/>
      <c r="J992" s="76"/>
      <c r="K992" s="75"/>
      <c r="L992" s="126"/>
      <c r="M992" s="77"/>
      <c r="N992" s="77"/>
      <c r="Q992"/>
    </row>
    <row r="993" spans="1:17" s="4" customFormat="1">
      <c r="A993" s="71"/>
      <c r="B993" s="71"/>
      <c r="C993" s="58"/>
      <c r="D993" s="58"/>
      <c r="E993" s="72"/>
      <c r="F993" s="141" t="str">
        <f>IF(G993&lt;&gt;"",IF(COUNTIF(種名候補リスト,G993)&gt;0,VLOOKUP(G993,種名候補!$C$2:$D$42,2,0),""),"")</f>
        <v/>
      </c>
      <c r="G993" s="73"/>
      <c r="H993" s="74"/>
      <c r="I993" s="71"/>
      <c r="J993" s="76"/>
      <c r="K993" s="75"/>
      <c r="L993" s="126"/>
      <c r="M993" s="77"/>
      <c r="N993" s="77"/>
      <c r="Q993"/>
    </row>
    <row r="994" spans="1:17" s="4" customFormat="1">
      <c r="A994" s="71"/>
      <c r="B994" s="71"/>
      <c r="C994" s="58"/>
      <c r="D994" s="58"/>
      <c r="E994" s="72"/>
      <c r="F994" s="141" t="str">
        <f>IF(G994&lt;&gt;"",IF(COUNTIF(種名候補リスト,G994)&gt;0,VLOOKUP(G994,種名候補!$C$2:$D$42,2,0),""),"")</f>
        <v/>
      </c>
      <c r="G994" s="73"/>
      <c r="H994" s="74"/>
      <c r="I994" s="71"/>
      <c r="J994" s="76"/>
      <c r="K994" s="75"/>
      <c r="L994" s="126"/>
      <c r="M994" s="77"/>
      <c r="N994" s="77"/>
      <c r="Q994"/>
    </row>
    <row r="995" spans="1:17" s="4" customFormat="1">
      <c r="A995" s="71"/>
      <c r="B995" s="71"/>
      <c r="C995" s="58"/>
      <c r="D995" s="58"/>
      <c r="E995" s="72"/>
      <c r="F995" s="141" t="str">
        <f>IF(G995&lt;&gt;"",IF(COUNTIF(種名候補リスト,G995)&gt;0,VLOOKUP(G995,種名候補!$C$2:$D$42,2,0),""),"")</f>
        <v/>
      </c>
      <c r="G995" s="73"/>
      <c r="H995" s="74"/>
      <c r="I995" s="71"/>
      <c r="J995" s="76"/>
      <c r="K995" s="75"/>
      <c r="L995" s="126"/>
      <c r="M995" s="77"/>
      <c r="N995" s="77"/>
      <c r="Q995"/>
    </row>
    <row r="996" spans="1:17" s="4" customFormat="1">
      <c r="A996" s="71"/>
      <c r="B996" s="71"/>
      <c r="C996" s="58"/>
      <c r="D996" s="58"/>
      <c r="E996" s="72"/>
      <c r="F996" s="141" t="str">
        <f>IF(G996&lt;&gt;"",IF(COUNTIF(種名候補リスト,G996)&gt;0,VLOOKUP(G996,種名候補!$C$2:$D$42,2,0),""),"")</f>
        <v/>
      </c>
      <c r="G996" s="73"/>
      <c r="H996" s="74"/>
      <c r="I996" s="71"/>
      <c r="J996" s="76"/>
      <c r="K996" s="75"/>
      <c r="L996" s="126"/>
      <c r="M996" s="77"/>
      <c r="N996" s="77"/>
      <c r="Q996"/>
    </row>
    <row r="997" spans="1:17" s="4" customFormat="1">
      <c r="A997" s="71"/>
      <c r="B997" s="71"/>
      <c r="C997" s="58"/>
      <c r="D997" s="58"/>
      <c r="E997" s="72"/>
      <c r="F997" s="141" t="str">
        <f>IF(G997&lt;&gt;"",IF(COUNTIF(種名候補リスト,G997)&gt;0,VLOOKUP(G997,種名候補!$C$2:$D$42,2,0),""),"")</f>
        <v/>
      </c>
      <c r="G997" s="73"/>
      <c r="H997" s="74"/>
      <c r="I997" s="71"/>
      <c r="J997" s="76"/>
      <c r="K997" s="75"/>
      <c r="L997" s="126"/>
      <c r="M997" s="77"/>
      <c r="N997" s="77"/>
      <c r="Q997"/>
    </row>
    <row r="998" spans="1:17" s="4" customFormat="1">
      <c r="A998" s="71"/>
      <c r="B998" s="71"/>
      <c r="C998" s="58"/>
      <c r="D998" s="58"/>
      <c r="E998" s="72"/>
      <c r="F998" s="141" t="str">
        <f>IF(G998&lt;&gt;"",IF(COUNTIF(種名候補リスト,G998)&gt;0,VLOOKUP(G998,種名候補!$C$2:$D$42,2,0),""),"")</f>
        <v/>
      </c>
      <c r="G998" s="73"/>
      <c r="H998" s="74"/>
      <c r="I998" s="71"/>
      <c r="J998" s="76"/>
      <c r="K998" s="75"/>
      <c r="L998" s="126"/>
      <c r="M998" s="77"/>
      <c r="N998" s="77"/>
      <c r="Q998"/>
    </row>
    <row r="999" spans="1:17" s="4" customFormat="1">
      <c r="A999" s="71"/>
      <c r="B999" s="71"/>
      <c r="C999" s="58"/>
      <c r="D999" s="58"/>
      <c r="E999" s="72"/>
      <c r="F999" s="141" t="str">
        <f>IF(G999&lt;&gt;"",IF(COUNTIF(種名候補リスト,G999)&gt;0,VLOOKUP(G999,種名候補!$C$2:$D$42,2,0),""),"")</f>
        <v/>
      </c>
      <c r="G999" s="73"/>
      <c r="H999" s="74"/>
      <c r="I999" s="71"/>
      <c r="J999" s="76"/>
      <c r="K999" s="75"/>
      <c r="L999" s="126"/>
      <c r="M999" s="77"/>
      <c r="N999" s="77"/>
      <c r="Q999"/>
    </row>
    <row r="1000" spans="1:17" s="4" customFormat="1">
      <c r="A1000" s="71"/>
      <c r="B1000" s="71"/>
      <c r="C1000" s="58"/>
      <c r="D1000" s="58"/>
      <c r="E1000" s="72"/>
      <c r="F1000" s="141" t="str">
        <f>IF(G1000&lt;&gt;"",IF(COUNTIF(種名候補リスト,G1000)&gt;0,VLOOKUP(G1000,種名候補!$C$2:$D$42,2,0),""),"")</f>
        <v/>
      </c>
      <c r="G1000" s="73"/>
      <c r="H1000" s="74"/>
      <c r="I1000" s="71"/>
      <c r="J1000" s="76"/>
      <c r="K1000" s="75"/>
      <c r="L1000" s="126"/>
      <c r="M1000" s="77"/>
      <c r="N1000" s="77"/>
      <c r="Q1000"/>
    </row>
    <row r="1001" spans="1:17" s="4" customFormat="1">
      <c r="A1001" s="71"/>
      <c r="B1001" s="71"/>
      <c r="C1001" s="58"/>
      <c r="D1001" s="58"/>
      <c r="E1001" s="72"/>
      <c r="F1001" s="141" t="str">
        <f>IF(G1001&lt;&gt;"",IF(COUNTIF(種名候補リスト,G1001)&gt;0,VLOOKUP(G1001,種名候補!$C$2:$D$42,2,0),""),"")</f>
        <v/>
      </c>
      <c r="G1001" s="73"/>
      <c r="H1001" s="74"/>
      <c r="I1001" s="71"/>
      <c r="J1001" s="76"/>
      <c r="K1001" s="75"/>
      <c r="L1001" s="126"/>
      <c r="M1001" s="77"/>
      <c r="N1001" s="77"/>
      <c r="Q1001"/>
    </row>
    <row r="1002" spans="1:17" s="4" customFormat="1">
      <c r="A1002" s="71"/>
      <c r="B1002" s="71"/>
      <c r="C1002" s="58"/>
      <c r="D1002" s="58"/>
      <c r="E1002" s="72"/>
      <c r="F1002" s="141" t="str">
        <f>IF(G1002&lt;&gt;"",IF(COUNTIF(種名候補リスト,G1002)&gt;0,VLOOKUP(G1002,種名候補!$C$2:$D$42,2,0),""),"")</f>
        <v/>
      </c>
      <c r="G1002" s="73"/>
      <c r="H1002" s="74"/>
      <c r="I1002" s="71"/>
      <c r="J1002" s="76"/>
      <c r="K1002" s="75"/>
      <c r="L1002" s="126"/>
      <c r="M1002" s="77"/>
      <c r="N1002" s="77"/>
      <c r="Q1002"/>
    </row>
    <row r="1003" spans="1:17" s="4" customFormat="1">
      <c r="A1003" s="71"/>
      <c r="B1003" s="71"/>
      <c r="C1003" s="58"/>
      <c r="D1003" s="58"/>
      <c r="E1003" s="72"/>
      <c r="F1003" s="141" t="str">
        <f>IF(G1003&lt;&gt;"",IF(COUNTIF(種名候補リスト,G1003)&gt;0,VLOOKUP(G1003,種名候補!$C$2:$D$42,2,0),""),"")</f>
        <v/>
      </c>
      <c r="G1003" s="73"/>
      <c r="H1003" s="74"/>
      <c r="I1003" s="71"/>
      <c r="J1003" s="76"/>
      <c r="K1003" s="75"/>
      <c r="L1003" s="126"/>
      <c r="M1003" s="77"/>
      <c r="N1003" s="77"/>
      <c r="Q1003"/>
    </row>
    <row r="1004" spans="1:17" s="4" customFormat="1">
      <c r="A1004" s="71"/>
      <c r="B1004" s="71"/>
      <c r="C1004" s="58"/>
      <c r="D1004" s="58"/>
      <c r="E1004" s="72"/>
      <c r="F1004" s="141" t="str">
        <f>IF(G1004&lt;&gt;"",IF(COUNTIF(種名候補リスト,G1004)&gt;0,VLOOKUP(G1004,種名候補!$C$2:$D$42,2,0),""),"")</f>
        <v/>
      </c>
      <c r="G1004" s="73"/>
      <c r="H1004" s="74"/>
      <c r="I1004" s="71"/>
      <c r="J1004" s="76"/>
      <c r="K1004" s="75"/>
      <c r="L1004" s="126"/>
      <c r="M1004" s="77"/>
      <c r="N1004" s="77"/>
      <c r="Q1004"/>
    </row>
    <row r="1005" spans="1:17" s="4" customFormat="1">
      <c r="A1005" s="71"/>
      <c r="B1005" s="71"/>
      <c r="C1005" s="58"/>
      <c r="D1005" s="58"/>
      <c r="E1005" s="72"/>
      <c r="F1005" s="141" t="str">
        <f>IF(G1005&lt;&gt;"",IF(COUNTIF(種名候補リスト,G1005)&gt;0,VLOOKUP(G1005,種名候補!$C$2:$D$42,2,0),""),"")</f>
        <v/>
      </c>
      <c r="G1005" s="73"/>
      <c r="H1005" s="74"/>
      <c r="I1005" s="71"/>
      <c r="J1005" s="76"/>
      <c r="K1005" s="75"/>
      <c r="L1005" s="126"/>
      <c r="M1005" s="77"/>
      <c r="N1005" s="77"/>
      <c r="Q1005"/>
    </row>
    <row r="1006" spans="1:17" s="4" customFormat="1">
      <c r="A1006" s="71"/>
      <c r="B1006" s="71"/>
      <c r="C1006" s="58"/>
      <c r="D1006" s="58"/>
      <c r="E1006" s="72"/>
      <c r="F1006" s="141" t="str">
        <f>IF(G1006&lt;&gt;"",IF(COUNTIF(種名候補リスト,G1006)&gt;0,VLOOKUP(G1006,種名候補!$C$2:$D$42,2,0),""),"")</f>
        <v/>
      </c>
      <c r="G1006" s="73"/>
      <c r="H1006" s="74"/>
      <c r="I1006" s="71"/>
      <c r="J1006" s="76"/>
      <c r="K1006" s="75"/>
      <c r="L1006" s="126"/>
      <c r="M1006" s="77"/>
      <c r="N1006" s="77"/>
      <c r="Q1006"/>
    </row>
    <row r="1007" spans="1:17" s="4" customFormat="1">
      <c r="A1007" s="71"/>
      <c r="B1007" s="71"/>
      <c r="C1007" s="58"/>
      <c r="D1007" s="58"/>
      <c r="E1007" s="72"/>
      <c r="F1007" s="141" t="str">
        <f>IF(G1007&lt;&gt;"",IF(COUNTIF(種名候補リスト,G1007)&gt;0,VLOOKUP(G1007,種名候補!$C$2:$D$42,2,0),""),"")</f>
        <v/>
      </c>
      <c r="G1007" s="73"/>
      <c r="H1007" s="74"/>
      <c r="I1007" s="71"/>
      <c r="J1007" s="76"/>
      <c r="K1007" s="75"/>
      <c r="L1007" s="126"/>
      <c r="M1007" s="77"/>
      <c r="N1007" s="77"/>
      <c r="Q1007"/>
    </row>
    <row r="1008" spans="1:17" s="4" customFormat="1">
      <c r="A1008" s="78"/>
      <c r="B1008" s="78"/>
      <c r="C1008" s="60"/>
      <c r="D1008" s="60"/>
      <c r="E1008" s="59"/>
      <c r="F1008" s="142" t="str">
        <f>IF(G1008&lt;&gt;"",IF(COUNTIF(種名候補リスト,G1008)&gt;0,VLOOKUP(G1008,種名候補!$C$2:$D$42,2,0),""),"")</f>
        <v/>
      </c>
      <c r="G1008" s="79"/>
      <c r="H1008" s="80"/>
      <c r="I1008" s="78"/>
      <c r="J1008" s="82"/>
      <c r="K1008" s="81"/>
      <c r="L1008" s="127"/>
      <c r="M1008" s="83"/>
      <c r="N1008" s="83"/>
      <c r="Q1008"/>
    </row>
  </sheetData>
  <phoneticPr fontId="2"/>
  <conditionalFormatting sqref="G9:G1008">
    <cfRule type="cellIs" dxfId="2" priority="4" stopIfTrue="1" operator="equal">
      <formula>"調査員"</formula>
    </cfRule>
  </conditionalFormatting>
  <conditionalFormatting sqref="F9:F1008">
    <cfRule type="cellIs" dxfId="1" priority="6" stopIfTrue="1" operator="equal">
      <formula>"不明"</formula>
    </cfRule>
    <cfRule type="cellIs" dxfId="0" priority="7" stopIfTrue="1" operator="equal">
      <formula>"哺乳類"</formula>
    </cfRule>
  </conditionalFormatting>
  <dataValidations count="14">
    <dataValidation type="whole" imeMode="off" allowBlank="1" showInputMessage="1" showErrorMessage="1" errorTitle="入力エラー" error="写真に写っている個体数を半角数字で入力して下さい。" sqref="I9:I1008">
      <formula1>0</formula1>
      <formula2>100</formula2>
    </dataValidation>
    <dataValidation type="whole" errorStyle="warning" imeMode="off" allowBlank="1" showInputMessage="1" showErrorMessage="1" errorTitle="入力エラー" error="そのフィルムの何枚の写真かを、半角数字で入力してください。" sqref="B9:B1008">
      <formula1>1</formula1>
      <formula2>55</formula2>
    </dataValidation>
    <dataValidation type="whole" errorStyle="warning" imeMode="off" showErrorMessage="1" errorTitle="入力エラー" error="調査月を「半角数字」で入力して下さい" sqref="C9:C1008">
      <formula1>1</formula1>
      <formula2>12</formula2>
    </dataValidation>
    <dataValidation type="whole" errorStyle="warning" imeMode="off" showErrorMessage="1" errorTitle="入力エラー" error="調査日を「半角数字」で入力して下さい" sqref="D9:D1008">
      <formula1>1</formula1>
      <formula2>31</formula2>
    </dataValidation>
    <dataValidation type="time" errorStyle="warning" imeMode="off" allowBlank="1" showInputMessage="1" showErrorMessage="1" errorTitle="入力エラー" error="時刻（時：分）を半角で「14:26」のように入力して下さい。めんどくさくてごめんなさい！" sqref="E9:E1008">
      <formula1>0</formula1>
      <formula2>0.999305555555556</formula2>
    </dataValidation>
    <dataValidation type="list" errorStyle="warning" allowBlank="1" showInputMessage="1" showErrorMessage="1" errorTitle="入力エラー" error="同定に自信がないときは半角で「?」を入力してください。" sqref="H9:H1008">
      <formula1>"?"</formula1>
    </dataValidation>
    <dataValidation type="list" errorStyle="warning" imeMode="fullKatakana" allowBlank="1" showInputMessage="1" errorTitle="入力エラー" error="通常使用する種名リストにはない名前です。" sqref="G9:G1008">
      <formula1>種名候補リスト</formula1>
    </dataValidation>
    <dataValidation imeMode="off" allowBlank="1" showInputMessage="1" showErrorMessage="1" sqref="C5"/>
    <dataValidation type="whole" imeMode="off" allowBlank="1" showErrorMessage="1" errorTitle="入力エラー" error="半角数字で西暦年を入力して下さい" sqref="B6:C6">
      <formula1>1950</formula1>
      <formula2>2500</formula2>
    </dataValidation>
    <dataValidation errorStyle="warning" imeMode="off" allowBlank="1" showErrorMessage="1" errorTitle="入力エラー" error="半角数字で西暦年を入力して下さい" sqref="D6"/>
    <dataValidation type="list" imeMode="off" allowBlank="1" showInputMessage="1" sqref="B3">
      <formula1>SiteID</formula1>
    </dataValidation>
    <dataValidation type="list" allowBlank="1" showInputMessage="1" sqref="B4">
      <formula1>SiteName</formula1>
    </dataValidation>
    <dataValidation type="list" allowBlank="1" showInputMessage="1" sqref="L9:L1008">
      <formula1>"同定間違い,見落とし,同定不可能,その他"</formula1>
    </dataValidation>
    <dataValidation type="list" errorStyle="warning" imeMode="off" allowBlank="1" showInputMessage="1" sqref="A9:A1008">
      <formula1>FilmID</formula1>
    </dataValidation>
  </dataValidations>
  <pageMargins left="0.49" right="0.48" top="0.67" bottom="1" header="0.51200000000000001" footer="0.51200000000000001"/>
  <pageSetup paperSize="9" scale="61" orientation="portrait" r:id="rId1"/>
  <headerFooter alignWithMargins="0"/>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6</vt:i4>
      </vt:variant>
      <vt:variant>
        <vt:lpstr>グラフ</vt:lpstr>
      </vt:variant>
      <vt:variant>
        <vt:i4>1</vt:i4>
      </vt:variant>
      <vt:variant>
        <vt:lpstr>名前付き一覧</vt:lpstr>
      </vt:variant>
      <vt:variant>
        <vt:i4>13</vt:i4>
      </vt:variant>
    </vt:vector>
  </HeadingPairs>
  <TitlesOfParts>
    <vt:vector size="20" baseType="lpstr">
      <vt:lpstr>sitelist</vt:lpstr>
      <vt:lpstr>種名候補</vt:lpstr>
      <vt:lpstr>入力例(Ⅰ)</vt:lpstr>
      <vt:lpstr>入力例(Ⅱ)</vt:lpstr>
      <vt:lpstr>様式I（フィルムデータ）</vt:lpstr>
      <vt:lpstr>様式II（写真データ）</vt:lpstr>
      <vt:lpstr>グラフ</vt:lpstr>
      <vt:lpstr>'入力例(Ⅱ)'!Extract</vt:lpstr>
      <vt:lpstr>'様式II（写真データ）'!Extract</vt:lpstr>
      <vt:lpstr>種名候補!Print_Area</vt:lpstr>
      <vt:lpstr>'入力例(Ⅰ)'!Print_Area</vt:lpstr>
      <vt:lpstr>'入力例(Ⅱ)'!Print_Area</vt:lpstr>
      <vt:lpstr>'様式II（写真データ）'!Print_Area</vt:lpstr>
      <vt:lpstr>'入力例(Ⅰ)'!Print_Titles</vt:lpstr>
      <vt:lpstr>'入力例(Ⅱ)'!Print_Titles</vt:lpstr>
      <vt:lpstr>'様式I（フィルムデータ）'!Print_Titles</vt:lpstr>
      <vt:lpstr>'様式II（写真データ）'!Print_Titles</vt:lpstr>
      <vt:lpstr>SiteID</vt:lpstr>
      <vt:lpstr>SiteName</vt:lpstr>
      <vt:lpstr>種名候補リスト</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中・大型哺乳類調査　結果入力用フォームver4.01</dc:title>
  <dc:creator>NACS-J</dc:creator>
  <cp:lastModifiedBy>takagawa</cp:lastModifiedBy>
  <cp:lastPrinted>2013-08-02T08:08:20Z</cp:lastPrinted>
  <dcterms:created xsi:type="dcterms:W3CDTF">1997-01-08T22:48:59Z</dcterms:created>
  <dcterms:modified xsi:type="dcterms:W3CDTF">2014-05-01T07:21:25Z</dcterms:modified>
</cp:coreProperties>
</file>